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education-my.sharepoint.com/personal/jane_dennerlein_mheducation_com/Documents/Documents/2022/"/>
    </mc:Choice>
  </mc:AlternateContent>
  <xr:revisionPtr revIDLastSave="0" documentId="8_{D70EB690-7FA8-49AD-802C-9AB0D8F84206}" xr6:coauthVersionLast="47" xr6:coauthVersionMax="47" xr10:uidLastSave="{00000000-0000-0000-0000-000000000000}"/>
  <bookViews>
    <workbookView xWindow="28680" yWindow="-120" windowWidth="29040" windowHeight="15840" tabRatio="901" xr2:uid="{00000000-000D-0000-FFFF-FFFF00000000}"/>
  </bookViews>
  <sheets>
    <sheet name="Grade K" sheetId="115" r:id="rId1"/>
    <sheet name="Grade 1" sheetId="205" r:id="rId2"/>
    <sheet name="Grade 2" sheetId="206" r:id="rId3"/>
    <sheet name="Grade 3" sheetId="207" r:id="rId4"/>
    <sheet name="Grade 4" sheetId="208" r:id="rId5"/>
    <sheet name="Grade 5" sheetId="209" r:id="rId6"/>
    <sheet name="old" sheetId="91" state="hidden" r:id="rId7"/>
  </sheets>
  <definedNames>
    <definedName name="_xlnm.Print_Area" localSheetId="1">'Grade 1'!$A$1:$D$35</definedName>
    <definedName name="_xlnm.Print_Area" localSheetId="2">'Grade 2'!$A$1:$D$35</definedName>
    <definedName name="_xlnm.Print_Area" localSheetId="3">'Grade 3'!$A$1:$D$35</definedName>
    <definedName name="_xlnm.Print_Area" localSheetId="4">'Grade 4'!$A$1:$D$35</definedName>
    <definedName name="_xlnm.Print_Area" localSheetId="5">'Grade 5'!$A$1:$D$35</definedName>
    <definedName name="_xlnm.Print_Area" localSheetId="0">'Grade K'!$A$1:$D$35</definedName>
    <definedName name="_xlnm.Print_Area" localSheetId="6">old!$A$1:$E$43</definedName>
    <definedName name="_xlnm.Print_Titles" localSheetId="1">'Grade 1'!$2:$14</definedName>
    <definedName name="_xlnm.Print_Titles" localSheetId="2">'Grade 2'!$2:$14</definedName>
    <definedName name="_xlnm.Print_Titles" localSheetId="3">'Grade 3'!$2:$14</definedName>
    <definedName name="_xlnm.Print_Titles" localSheetId="4">'Grade 4'!$2:$14</definedName>
    <definedName name="_xlnm.Print_Titles" localSheetId="5">'Grade 5'!$2:$14</definedName>
    <definedName name="_xlnm.Print_Titles" localSheetId="0">'Grade K'!$2:$11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207" l="1"/>
  <c r="B35" i="209"/>
  <c r="B34" i="209"/>
  <c r="B33" i="209"/>
  <c r="B32" i="209"/>
  <c r="B31" i="209"/>
  <c r="B30" i="209"/>
  <c r="B26" i="209"/>
  <c r="B35" i="208"/>
  <c r="B34" i="208"/>
  <c r="B33" i="208"/>
  <c r="B32" i="208"/>
  <c r="B31" i="208"/>
  <c r="B30" i="208"/>
  <c r="B26" i="208"/>
  <c r="B35" i="207"/>
  <c r="B34" i="207"/>
  <c r="B33" i="207"/>
  <c r="B32" i="207"/>
  <c r="B31" i="207"/>
  <c r="B30" i="207"/>
  <c r="B22" i="209" l="1"/>
  <c r="B18" i="209"/>
  <c r="B17" i="209"/>
  <c r="B16" i="209"/>
  <c r="B15" i="209"/>
  <c r="B22" i="208"/>
  <c r="B18" i="208"/>
  <c r="B17" i="208"/>
  <c r="B16" i="208"/>
  <c r="B15" i="208"/>
  <c r="B22" i="207"/>
  <c r="B18" i="207"/>
  <c r="B17" i="207"/>
  <c r="B16" i="207"/>
  <c r="B15" i="207"/>
  <c r="B35" i="206"/>
  <c r="B34" i="206"/>
  <c r="B33" i="206"/>
  <c r="B32" i="206"/>
  <c r="B31" i="206"/>
  <c r="B30" i="206"/>
  <c r="B26" i="206"/>
  <c r="B22" i="206"/>
  <c r="B18" i="206"/>
  <c r="B17" i="206"/>
  <c r="B16" i="206"/>
  <c r="B15" i="206"/>
  <c r="B35" i="205"/>
  <c r="B34" i="205"/>
  <c r="B33" i="205"/>
  <c r="B32" i="205"/>
  <c r="B31" i="205"/>
  <c r="B30" i="205"/>
  <c r="B26" i="205"/>
  <c r="B22" i="205"/>
  <c r="B18" i="205"/>
  <c r="B17" i="205"/>
  <c r="B16" i="205"/>
  <c r="B15" i="205"/>
  <c r="B35" i="115" l="1"/>
  <c r="B34" i="115"/>
  <c r="B33" i="115"/>
  <c r="B32" i="115"/>
  <c r="B31" i="115"/>
  <c r="B30" i="115"/>
  <c r="B26" i="115"/>
  <c r="B22" i="115"/>
  <c r="B16" i="115"/>
  <c r="B17" i="115"/>
  <c r="B18" i="115"/>
  <c r="B15" i="115"/>
  <c r="C6" i="91" l="1"/>
  <c r="C11" i="91" l="1"/>
  <c r="D11" i="91"/>
  <c r="E11" i="91"/>
  <c r="C12" i="91"/>
  <c r="D12" i="91"/>
  <c r="E12" i="91"/>
  <c r="C13" i="91"/>
  <c r="D13" i="91"/>
  <c r="E13" i="91"/>
  <c r="C14" i="91"/>
  <c r="D14" i="91"/>
  <c r="E14" i="91"/>
  <c r="C15" i="91"/>
  <c r="D15" i="91"/>
  <c r="E15" i="91"/>
  <c r="B17" i="91"/>
  <c r="D10" i="91"/>
  <c r="E10" i="91"/>
  <c r="D8" i="91"/>
  <c r="E8" i="91"/>
  <c r="E9" i="91"/>
  <c r="D9" i="91"/>
  <c r="C8" i="91"/>
  <c r="C9" i="91"/>
  <c r="C10" i="91"/>
  <c r="B19" i="91"/>
  <c r="E7" i="91"/>
  <c r="D7" i="91"/>
  <c r="D6" i="91"/>
  <c r="E6" i="91"/>
  <c r="C7" i="91"/>
  <c r="C17" i="91" l="1"/>
  <c r="E17" i="91"/>
  <c r="D17" i="91"/>
  <c r="C19" i="91" l="1"/>
</calcChain>
</file>

<file path=xl/sharedStrings.xml><?xml version="1.0" encoding="utf-8"?>
<sst xmlns="http://schemas.openxmlformats.org/spreadsheetml/2006/main" count="313" uniqueCount="180">
  <si>
    <t>South Carolina Inspire Science Student Bundles</t>
  </si>
  <si>
    <t>District Name</t>
  </si>
  <si>
    <t>ISBN</t>
  </si>
  <si>
    <t>Package</t>
  </si>
  <si>
    <t>9781266107986</t>
  </si>
  <si>
    <t>South Carolina Inspire Science Grade K Student Bundle</t>
  </si>
  <si>
    <t>Number of Grade K Bundles Ordered</t>
  </si>
  <si>
    <t>þ</t>
  </si>
  <si>
    <t>Qty</t>
  </si>
  <si>
    <t>Student materials to be shipped with your original order:</t>
  </si>
  <si>
    <t>c</t>
  </si>
  <si>
    <t>9781266001369</t>
  </si>
  <si>
    <t>Grade K South Carolina Inspire Science Student Edition Unit 1</t>
  </si>
  <si>
    <t>9781266002663</t>
  </si>
  <si>
    <t>Grade K South Carolina Inspire Science Student Edition Unit 2</t>
  </si>
  <si>
    <t>9781266003301</t>
  </si>
  <si>
    <t>Grade K South Carolina Inspire Science Student Edition Unit 3</t>
  </si>
  <si>
    <t>9781266004179</t>
  </si>
  <si>
    <t>Grade K South Carolina Inspire Science Student Edition Unit 4</t>
  </si>
  <si>
    <t>Student subscription licenses will be added to your McGraw Hill digital account:</t>
  </si>
  <si>
    <t>9781265981013</t>
  </si>
  <si>
    <t>Grade K South Carolina Inspire Science Digital Student Center 6-Year Subscription</t>
  </si>
  <si>
    <t>Teacher subscription licenses will be added to your McGraw Hill digital account:</t>
  </si>
  <si>
    <t>9781265994211</t>
  </si>
  <si>
    <t>Grade K South Carolina Inspire Science Digital Teacher Center 6-Year Subscription</t>
  </si>
  <si>
    <t>Teacher resources to be shipped separately from McGraw Hill:</t>
  </si>
  <si>
    <t>9781265985257</t>
  </si>
  <si>
    <t>Grade K South Carolina Inspire Science Teacher Edition Unit 1</t>
  </si>
  <si>
    <t>9781265985585</t>
  </si>
  <si>
    <t>Grade K South Carolina Inspire Science Teacher Edition Unit 2</t>
  </si>
  <si>
    <t>9781265985974</t>
  </si>
  <si>
    <t>Grade K South Carolina Inspire Science Teacher Edition Unit 3</t>
  </si>
  <si>
    <t>9781265986872</t>
  </si>
  <si>
    <t>Grade K South Carolina Inspire Science Teacher Edition Unit 4</t>
  </si>
  <si>
    <t>9780076882533</t>
  </si>
  <si>
    <t>Grade K Read Aloud Class Set (1 copy of 12 titles)</t>
  </si>
  <si>
    <t>9780076882595</t>
  </si>
  <si>
    <t>Grade K Leveled Reader Library (6 copies)</t>
  </si>
  <si>
    <t>9781266108921</t>
  </si>
  <si>
    <t>South Carolina Inspire Science Grade 1 Student Bundle</t>
  </si>
  <si>
    <t>Number of Grade 1 Bundles Ordered</t>
  </si>
  <si>
    <t>9781266005886</t>
  </si>
  <si>
    <t>Grade 1 South Carolina Inspire Science Student Edition Unit 1</t>
  </si>
  <si>
    <t>9781266007194</t>
  </si>
  <si>
    <t>Grade 1 South Carolina Inspire Science Student Edition Unit 2</t>
  </si>
  <si>
    <t>9781266007286</t>
  </si>
  <si>
    <t>Grade 1 South Carolina Inspire Science Student Edition Unit 3</t>
  </si>
  <si>
    <t>9781266007309</t>
  </si>
  <si>
    <t>Grade 1 South Carolina Inspire Science Student Edition Unit 4</t>
  </si>
  <si>
    <t>9781265973711</t>
  </si>
  <si>
    <t>Grade 1 South Carolina Inspire Science Digital Student Center 6-Year Subscription</t>
  </si>
  <si>
    <t>9781265995645</t>
  </si>
  <si>
    <t>Grade 1 South Carolina Inspire Science Digital Teacher Center 6-Year Subscription</t>
  </si>
  <si>
    <t>9781265988692</t>
  </si>
  <si>
    <t>Grade 1 South Carolina Inspire Science Teacher Edition Unit 1</t>
  </si>
  <si>
    <t>9781265989118</t>
  </si>
  <si>
    <t>Grade 1 South Carolina Inspire Science Teacher Edition Unit 2</t>
  </si>
  <si>
    <t>9781265990190</t>
  </si>
  <si>
    <t>Grade 1 South Carolina Inspire Science Teacher Edition Unit 3</t>
  </si>
  <si>
    <t>9781265992057</t>
  </si>
  <si>
    <t>Grade 1 South Carolina Inspire Science Teacher Edition Unit 4</t>
  </si>
  <si>
    <t>9780076882557</t>
  </si>
  <si>
    <t>Grade 1 Read Aloud Class Set (1 copy of 12 titles)</t>
  </si>
  <si>
    <t>9780076882601</t>
  </si>
  <si>
    <t>Grade 1 Leveled Reader Library (6 copies)</t>
  </si>
  <si>
    <t>9781266109881</t>
  </si>
  <si>
    <t>South Carolina Inspire Science Grade 2 Student Bundle</t>
  </si>
  <si>
    <t>Number of Grade 2 Bundles Ordered</t>
  </si>
  <si>
    <t>9781266007569</t>
  </si>
  <si>
    <t>Grade 2 South Carolina Inspire Science Student Edition Unit 1</t>
  </si>
  <si>
    <t>9781266007682</t>
  </si>
  <si>
    <t>Grade 2 South Carolina Inspire Science Student Edition Unit 2</t>
  </si>
  <si>
    <t>9781266009228</t>
  </si>
  <si>
    <t>Grade 2 South Carolina Inspire Science Student Edition Unit 3</t>
  </si>
  <si>
    <t>9781266009310</t>
  </si>
  <si>
    <t>Grade 2 South Carolina Inspire Science Student Edition Unit 4</t>
  </si>
  <si>
    <t>9781265977559</t>
  </si>
  <si>
    <t>Grade 2 South Carolina Inspire Science Digital Student Center 6-Year Subscription</t>
  </si>
  <si>
    <t>9781265998127</t>
  </si>
  <si>
    <t>Grade 2 South Carolina Inspire Science Digital Teacher Center 6-Year Subscription</t>
  </si>
  <si>
    <t>9781265992903</t>
  </si>
  <si>
    <t>Grade 2 South Carolina Inspire Science Teacher Edition Unit 1</t>
  </si>
  <si>
    <t>9781265993849</t>
  </si>
  <si>
    <t>Grade 2 South Carolina Inspire Science Teacher Edition Unit 2</t>
  </si>
  <si>
    <t>9781265994013</t>
  </si>
  <si>
    <t>Grade 2 South Carolina Inspire Science Teacher Edition Unit 3</t>
  </si>
  <si>
    <t>9781265995041</t>
  </si>
  <si>
    <t>Grade 2 South Carolina Inspire Science Teacher Edition Unit 4</t>
  </si>
  <si>
    <t>9780076877102</t>
  </si>
  <si>
    <t>Grade 2 Investigator Magazine Set (25 copies)</t>
  </si>
  <si>
    <t>9780076882618</t>
  </si>
  <si>
    <t>Grade 2 Leveled Reader Library (6 copies)</t>
  </si>
  <si>
    <t>9781266113796</t>
  </si>
  <si>
    <t>South Carolina Inspire Science Grade 3 Student Bundle</t>
  </si>
  <si>
    <t>Number of Grade 3 Bundles Ordered</t>
  </si>
  <si>
    <t>9781265974619</t>
  </si>
  <si>
    <t>Grade 3 South Carolina Inspire Science Student Edition Unit 1</t>
  </si>
  <si>
    <t>9781265975623</t>
  </si>
  <si>
    <t>Grade 3 South Carolina Inspire Science Student Edition Unit 2</t>
  </si>
  <si>
    <t>9781265975654</t>
  </si>
  <si>
    <t>Grade 3 South Carolina Inspire Science Student Edition Unit 3</t>
  </si>
  <si>
    <t>9781265975821</t>
  </si>
  <si>
    <t>Grade 3 South Carolina Inspire Science Student Edition Unit 4</t>
  </si>
  <si>
    <t>9781265979508</t>
  </si>
  <si>
    <t>Grade 3 South Carolina Inspire Science Digital Student Center 6-Year Subscription</t>
  </si>
  <si>
    <t>9781265998813</t>
  </si>
  <si>
    <t>Grade 3 South Carolina Inspire Science Digital Teacher Center 6-Year Subscription</t>
  </si>
  <si>
    <t>9781265996888</t>
  </si>
  <si>
    <t>Grade 3 South Carolina Inspire Science Teacher Edition Unit 1</t>
  </si>
  <si>
    <t>9781265998714</t>
  </si>
  <si>
    <t>Grade 3 South Carolina Inspire Science Teacher Edition Unit 2</t>
  </si>
  <si>
    <t>9781265999025</t>
  </si>
  <si>
    <t>Grade 3 South Carolina Inspire Science Teacher Edition Unit 3</t>
  </si>
  <si>
    <t>9781265999483</t>
  </si>
  <si>
    <t>Grade 3 South Carolina Inspire Science Teacher Edition Unit 4</t>
  </si>
  <si>
    <t>9780076877119</t>
  </si>
  <si>
    <t>Grade 3 Investigator Magazine Set (25 copies)</t>
  </si>
  <si>
    <t>9780076882649</t>
  </si>
  <si>
    <t>Grade 3 Leveled Reader Library (6 copies)</t>
  </si>
  <si>
    <t>9781266114656</t>
  </si>
  <si>
    <t>South Carolina Inspire Science Grade 4 Student Bundle</t>
  </si>
  <si>
    <t>Number of Grade 4 Bundles Ordered</t>
  </si>
  <si>
    <t>9781265976149</t>
  </si>
  <si>
    <t>Grade 4 South Carolina Inspire Science Student Edition Unit 1</t>
  </si>
  <si>
    <t>9781265976804</t>
  </si>
  <si>
    <t>Grade 4 South Carolina Inspire Science Student Edition Unit 2</t>
  </si>
  <si>
    <t>9781265978372</t>
  </si>
  <si>
    <t>Grade 4 South Carolina Inspire Science Student Edition Unit 3</t>
  </si>
  <si>
    <t>9781265980702</t>
  </si>
  <si>
    <t>Grade 4 South Carolina Inspire Science Student Edition Unit 4</t>
  </si>
  <si>
    <t>9781265982218</t>
  </si>
  <si>
    <t>Grade 4 South Carolina Inspire Science Digital Student Center 6-Year Subscription</t>
  </si>
  <si>
    <t>9781265999162</t>
  </si>
  <si>
    <t>Grade 4 Digital Teacher Center 6-Year Subscription</t>
  </si>
  <si>
    <t>9781266000997</t>
  </si>
  <si>
    <t>Grade 4 South Carolina Inspire Science Teacher Edition Unit 1</t>
  </si>
  <si>
    <t>9781266001543</t>
  </si>
  <si>
    <t>Grade 4 South Carolina Inspire Science Teacher Edition Unit 2</t>
  </si>
  <si>
    <t>9781266002816</t>
  </si>
  <si>
    <t>Grade 4 South Carolina Inspire Science Teacher Edition Unit 3</t>
  </si>
  <si>
    <t>9781266003714</t>
  </si>
  <si>
    <t>Grade 4 South Carolina Inspire Science Teacher Edition Unit 4</t>
  </si>
  <si>
    <t>9780076877027</t>
  </si>
  <si>
    <t>Grade 4 Investigator Magazine Set (25 copies)</t>
  </si>
  <si>
    <t>9780076882656</t>
  </si>
  <si>
    <t>Grade 4 Leveled Reader Library (6 copies)</t>
  </si>
  <si>
    <t>9781266115486</t>
  </si>
  <si>
    <t>South Carolina Inspire Science Grade 5 Student Bundle</t>
  </si>
  <si>
    <t>Number of Grade 5 Bundles Ordered</t>
  </si>
  <si>
    <t>9781265981969</t>
  </si>
  <si>
    <t>Grade 5 South Carolina Inspire Science Student Edition Unit 1</t>
  </si>
  <si>
    <t>9781265982324</t>
  </si>
  <si>
    <t>Grade 5 South Carolina Inspire Science Student Edition Unit 2</t>
  </si>
  <si>
    <t>9781265983239</t>
  </si>
  <si>
    <t>Grade 5 South Carolina Inspire Science Student Edition Unit 3</t>
  </si>
  <si>
    <t>9781265984595</t>
  </si>
  <si>
    <t>Grade 5 South Carolina Inspire Science Student Edition Unit 4</t>
  </si>
  <si>
    <t>9781265982454</t>
  </si>
  <si>
    <t>Grade 5 South Carolina Inspire Science Digital Student Center 6-Year Subscription</t>
  </si>
  <si>
    <t>9781266000614</t>
  </si>
  <si>
    <t>Grade 5 Digital Teacher Center 6-Year Subscription</t>
  </si>
  <si>
    <t>9781266005527</t>
  </si>
  <si>
    <t>Grade 5 South Carolina Inspire Science Teacher Edition Unit 1</t>
  </si>
  <si>
    <t>9781266010323</t>
  </si>
  <si>
    <t>Grade 5 South Carolina Inspire Science Teacher Edition Unit 2</t>
  </si>
  <si>
    <t>9781266010422</t>
  </si>
  <si>
    <t>Grade 5 South Carolina Inspire Science Teacher Edition Unit 3</t>
  </si>
  <si>
    <t>9781266011009</t>
  </si>
  <si>
    <t>Grade 5 South Carolina Inspire Science Teacher Edition Unit 4</t>
  </si>
  <si>
    <t>9780076877034</t>
  </si>
  <si>
    <t>Grade 5 Investigator Magazine Set (25 copies)</t>
  </si>
  <si>
    <t>9780076882663</t>
  </si>
  <si>
    <t>Grade 5 Leveled Reader Library (6 copies)</t>
  </si>
  <si>
    <t>Texas StudySync 9-12 Price Estimate</t>
  </si>
  <si>
    <t>Enter District/School Name Here</t>
  </si>
  <si>
    <t>Grade 9</t>
  </si>
  <si>
    <t>Grade 10</t>
  </si>
  <si>
    <t>Grade 11</t>
  </si>
  <si>
    <t>Grade 12</t>
  </si>
  <si>
    <t>Premium EOC 2-Volume Hardcover Student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</si>
</sst>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theme="1"/>
      <name val="Wingdings"/>
      <charset val="2"/>
    </font>
    <font>
      <b/>
      <sz val="13"/>
      <color rgb="FF000000"/>
      <name val="Calibri"/>
      <family val="2"/>
      <scheme val="minor"/>
    </font>
    <font>
      <sz val="14"/>
      <color rgb="FF000000"/>
      <name val="Webdings"/>
      <family val="1"/>
      <charset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 style="hair">
        <color auto="1"/>
      </right>
      <top style="medium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0" tint="-0.499984740745262"/>
      </top>
      <bottom style="hair">
        <color auto="1"/>
      </bottom>
      <diagonal/>
    </border>
    <border>
      <left style="hair">
        <color auto="1"/>
      </left>
      <right style="medium">
        <color theme="0" tint="-0.499984740745262"/>
      </right>
      <top style="medium">
        <color theme="0" tint="-0.499984740745262"/>
      </top>
      <bottom style="hair">
        <color auto="1"/>
      </bottom>
      <diagonal/>
    </border>
    <border>
      <left style="medium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 tint="-0.499984740745262"/>
      </right>
      <top style="hair">
        <color auto="1"/>
      </top>
      <bottom style="hair">
        <color auto="1"/>
      </bottom>
      <diagonal/>
    </border>
    <border>
      <left style="medium">
        <color theme="0" tint="-0.499984740745262"/>
      </left>
      <right style="hair">
        <color auto="1"/>
      </right>
      <top style="hair">
        <color auto="1"/>
      </top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0" tint="-0.499984740745262"/>
      </bottom>
      <diagonal/>
    </border>
    <border>
      <left style="hair">
        <color auto="1"/>
      </left>
      <right style="medium">
        <color theme="0" tint="-0.499984740745262"/>
      </right>
      <top style="hair">
        <color auto="1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auto="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medium">
        <color theme="0" tint="-0.499984740745262"/>
      </top>
      <bottom style="hair">
        <color rgb="FF000000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" applyNumberFormat="0" applyAlignment="0" applyProtection="0"/>
    <xf numFmtId="0" fontId="12" fillId="23" borderId="2" applyNumberFormat="0" applyAlignment="0" applyProtection="0"/>
    <xf numFmtId="4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6" applyNumberFormat="0" applyFill="0" applyAlignment="0" applyProtection="0"/>
    <xf numFmtId="0" fontId="20" fillId="24" borderId="0" applyNumberFormat="0" applyBorder="0" applyAlignment="0" applyProtection="0"/>
    <xf numFmtId="0" fontId="7" fillId="25" borderId="7" applyNumberFormat="0" applyFont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/>
  </cellStyleXfs>
  <cellXfs count="70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/>
    <xf numFmtId="0" fontId="27" fillId="0" borderId="0" xfId="0" applyFont="1"/>
    <xf numFmtId="164" fontId="2" fillId="0" borderId="12" xfId="0" applyNumberFormat="1" applyFont="1" applyBorder="1"/>
    <xf numFmtId="164" fontId="0" fillId="0" borderId="12" xfId="0" applyNumberFormat="1" applyBorder="1"/>
    <xf numFmtId="0" fontId="0" fillId="0" borderId="12" xfId="0" applyBorder="1"/>
    <xf numFmtId="0" fontId="28" fillId="0" borderId="13" xfId="0" applyFont="1" applyBorder="1" applyAlignment="1">
      <alignment horizontal="center"/>
    </xf>
    <xf numFmtId="0" fontId="31" fillId="3" borderId="0" xfId="0" applyFont="1" applyFill="1" applyAlignment="1">
      <alignment horizontal="center" vertical="center"/>
    </xf>
    <xf numFmtId="49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/>
    </xf>
    <xf numFmtId="165" fontId="0" fillId="0" borderId="0" xfId="1" applyNumberFormat="1" applyFont="1" applyBorder="1"/>
    <xf numFmtId="165" fontId="0" fillId="3" borderId="0" xfId="1" applyNumberFormat="1" applyFont="1" applyFill="1" applyBorder="1"/>
    <xf numFmtId="165" fontId="3" fillId="3" borderId="0" xfId="1" applyNumberFormat="1" applyFont="1" applyFill="1" applyAlignment="1">
      <alignment vertical="center"/>
    </xf>
    <xf numFmtId="165" fontId="0" fillId="0" borderId="0" xfId="1" applyNumberFormat="1" applyFont="1"/>
    <xf numFmtId="0" fontId="6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7" fillId="0" borderId="14" xfId="0" applyFont="1" applyBorder="1" applyAlignment="1">
      <alignment wrapText="1"/>
    </xf>
    <xf numFmtId="49" fontId="32" fillId="0" borderId="0" xfId="1" quotePrefix="1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0" fillId="2" borderId="13" xfId="0" applyFill="1" applyBorder="1"/>
    <xf numFmtId="165" fontId="3" fillId="0" borderId="0" xfId="1" applyNumberFormat="1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49" fontId="26" fillId="0" borderId="0" xfId="30" applyNumberFormat="1" applyFont="1" applyFill="1" applyBorder="1" applyAlignment="1">
      <alignment horizontal="left" vertical="top" wrapText="1" indent="2"/>
    </xf>
    <xf numFmtId="49" fontId="32" fillId="0" borderId="15" xfId="1" quotePrefix="1" applyNumberFormat="1" applyFont="1" applyFill="1" applyBorder="1" applyAlignment="1">
      <alignment horizontal="center"/>
    </xf>
    <xf numFmtId="49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65" fontId="2" fillId="0" borderId="0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/>
    </xf>
    <xf numFmtId="165" fontId="0" fillId="0" borderId="0" xfId="1" applyNumberFormat="1" applyFont="1" applyFill="1" applyBorder="1"/>
    <xf numFmtId="0" fontId="36" fillId="0" borderId="25" xfId="0" applyFont="1" applyBorder="1" applyAlignment="1">
      <alignment horizontal="center" vertical="center"/>
    </xf>
    <xf numFmtId="49" fontId="0" fillId="0" borderId="18" xfId="0" quotePrefix="1" applyNumberFormat="1" applyBorder="1" applyAlignment="1">
      <alignment horizontal="center" vertical="center"/>
    </xf>
    <xf numFmtId="49" fontId="0" fillId="0" borderId="11" xfId="0" quotePrefix="1" applyNumberFormat="1" applyBorder="1" applyAlignment="1">
      <alignment horizontal="center" vertical="center"/>
    </xf>
    <xf numFmtId="49" fontId="0" fillId="0" borderId="23" xfId="0" quotePrefix="1" applyNumberFormat="1" applyBorder="1" applyAlignment="1">
      <alignment horizontal="center" vertical="center"/>
    </xf>
    <xf numFmtId="49" fontId="26" fillId="0" borderId="19" xfId="30" applyNumberFormat="1" applyFont="1" applyFill="1" applyBorder="1" applyAlignment="1">
      <alignment horizontal="left" vertical="center" wrapText="1" indent="2"/>
    </xf>
    <xf numFmtId="49" fontId="26" fillId="0" borderId="21" xfId="30" applyNumberFormat="1" applyFont="1" applyFill="1" applyBorder="1" applyAlignment="1">
      <alignment horizontal="left" vertical="center" wrapText="1" indent="2"/>
    </xf>
    <xf numFmtId="49" fontId="26" fillId="0" borderId="24" xfId="30" applyNumberFormat="1" applyFont="1" applyFill="1" applyBorder="1" applyAlignment="1">
      <alignment horizontal="left" vertical="center" wrapText="1" indent="2"/>
    </xf>
    <xf numFmtId="49" fontId="0" fillId="0" borderId="27" xfId="0" quotePrefix="1" applyNumberFormat="1" applyBorder="1" applyAlignment="1">
      <alignment horizontal="center" vertical="center"/>
    </xf>
    <xf numFmtId="49" fontId="26" fillId="0" borderId="28" xfId="30" applyNumberFormat="1" applyFont="1" applyFill="1" applyBorder="1" applyAlignment="1">
      <alignment horizontal="left" vertical="center" wrapText="1" indent="2"/>
    </xf>
    <xf numFmtId="165" fontId="0" fillId="0" borderId="17" xfId="1" applyNumberFormat="1" applyFont="1" applyFill="1" applyBorder="1" applyAlignment="1">
      <alignment vertical="center"/>
    </xf>
    <xf numFmtId="165" fontId="0" fillId="0" borderId="20" xfId="1" applyNumberFormat="1" applyFont="1" applyFill="1" applyBorder="1" applyAlignment="1">
      <alignment vertical="center"/>
    </xf>
    <xf numFmtId="165" fontId="0" fillId="0" borderId="22" xfId="1" applyNumberFormat="1" applyFont="1" applyFill="1" applyBorder="1" applyAlignment="1">
      <alignment vertical="center"/>
    </xf>
    <xf numFmtId="165" fontId="0" fillId="0" borderId="26" xfId="1" applyNumberFormat="1" applyFont="1" applyFill="1" applyBorder="1" applyAlignment="1">
      <alignment vertical="center"/>
    </xf>
    <xf numFmtId="0" fontId="34" fillId="0" borderId="29" xfId="0" applyFont="1" applyBorder="1" applyAlignment="1">
      <alignment horizontal="center"/>
    </xf>
    <xf numFmtId="165" fontId="2" fillId="0" borderId="30" xfId="1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6" fillId="0" borderId="33" xfId="0" quotePrefix="1" applyFont="1" applyBorder="1" applyAlignment="1">
      <alignment horizontal="center" vertical="center"/>
    </xf>
    <xf numFmtId="0" fontId="26" fillId="0" borderId="32" xfId="0" quotePrefix="1" applyFont="1" applyBorder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5" fillId="27" borderId="0" xfId="0" applyFont="1" applyFill="1" applyAlignment="1">
      <alignment horizontal="center" wrapText="1"/>
    </xf>
    <xf numFmtId="0" fontId="35" fillId="28" borderId="0" xfId="0" applyFont="1" applyFill="1" applyAlignment="1">
      <alignment horizontal="center" wrapText="1"/>
    </xf>
    <xf numFmtId="0" fontId="35" fillId="29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5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1" builtinId="3"/>
    <cellStyle name="Currency 2" xfId="46" xr:uid="{00000000-0005-0000-0000-00001C000000}"/>
    <cellStyle name="Currency 3" xfId="30" xr:uid="{00000000-0005-0000-0000-00001D000000}"/>
    <cellStyle name="Explanatory Text 2" xfId="31" xr:uid="{00000000-0005-0000-0000-00001E000000}"/>
    <cellStyle name="Good 2" xfId="32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Input 2" xfId="37" xr:uid="{00000000-0005-0000-0000-000024000000}"/>
    <cellStyle name="Linked Cell 2" xfId="38" xr:uid="{00000000-0005-0000-0000-000025000000}"/>
    <cellStyle name="Neutral 2" xfId="39" xr:uid="{00000000-0005-0000-0000-000026000000}"/>
    <cellStyle name="Normal" xfId="0" builtinId="0"/>
    <cellStyle name="Normal 10" xfId="50" xr:uid="{6B6EFEE2-B27C-4A57-9DDA-C6DC16254B44}"/>
    <cellStyle name="Normal 2" xfId="47" xr:uid="{00000000-0005-0000-0000-000028000000}"/>
    <cellStyle name="Normal 2 2 5" xfId="51" xr:uid="{FA7929B0-91E8-4127-81A0-7038520517BB}"/>
    <cellStyle name="Normal 3" xfId="45" xr:uid="{00000000-0005-0000-0000-000029000000}"/>
    <cellStyle name="Normal 4" xfId="48" xr:uid="{00000000-0005-0000-0000-00002A000000}"/>
    <cellStyle name="Normal 5" xfId="49" xr:uid="{00000000-0005-0000-0000-00002B000000}"/>
    <cellStyle name="Normal 6" xfId="2" xr:uid="{00000000-0005-0000-0000-00002C000000}"/>
    <cellStyle name="Note 2" xfId="40" xr:uid="{00000000-0005-0000-0000-00002D000000}"/>
    <cellStyle name="Output 2" xfId="41" xr:uid="{00000000-0005-0000-0000-00002E000000}"/>
    <cellStyle name="Title 2" xfId="42" xr:uid="{00000000-0005-0000-0000-00002F000000}"/>
    <cellStyle name="Total 2" xfId="43" xr:uid="{00000000-0005-0000-0000-000030000000}"/>
    <cellStyle name="Warning Text 2" xfId="44" xr:uid="{00000000-0005-0000-0000-000031000000}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rgb="FFFFFF00"/>
        </patternFill>
      </fill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bottom style="hair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</font>
      <fill>
        <patternFill>
          <bgColor theme="6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6" tint="-0.499984740745262"/>
      </font>
      <fill>
        <patternFill>
          <bgColor theme="6" tint="0.39994506668294322"/>
        </patternFill>
      </fill>
      <border>
        <bottom style="thin">
          <color auto="1"/>
        </bottom>
      </border>
    </dxf>
  </dxfs>
  <tableStyles count="0" defaultTableStyle="TableStyleMedium2" defaultPivotStyle="PivotStyleLight16"/>
  <colors>
    <mruColors>
      <color rgb="FFBCC8E4"/>
      <color rgb="FFD6DCE4"/>
      <color rgb="FFFFE699"/>
      <color rgb="FFFF3699"/>
      <color rgb="FFFFCC66"/>
      <color rgb="FF66FF33"/>
      <color rgb="FF33CC33"/>
      <color rgb="FFFFFF99"/>
      <color rgb="FF00CC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476250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E8A53-7E4B-4E26-BB1E-C731D0C6E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191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476250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D06D9E-110A-4E00-BA66-68D3B92C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19150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476250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5C6F02-CCD2-4F40-B399-A0D7BDE31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19150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476250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18498E-7813-4474-86E1-BF63564AC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19150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476250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A46E0-7764-49E6-B148-278846D4E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19150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476250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852CA6-75BC-4AA9-B5F1-05F8CA388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19150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1</xdr:col>
      <xdr:colOff>657226</xdr:colOff>
      <xdr:row>2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5ADB58-6E94-48FB-91BF-5DF4D75EE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0"/>
          <a:ext cx="971550" cy="1009650"/>
        </a:xfrm>
        <a:prstGeom prst="rect">
          <a:avLst/>
        </a:prstGeom>
      </xdr:spPr>
    </xdr:pic>
    <xdr:clientData/>
  </xdr:twoCellAnchor>
  <xdr:oneCellAnchor>
    <xdr:from>
      <xdr:col>1</xdr:col>
      <xdr:colOff>546100</xdr:colOff>
      <xdr:row>40</xdr:row>
      <xdr:rowOff>15875</xdr:rowOff>
    </xdr:from>
    <xdr:ext cx="4151906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8CE07A-E3E8-4697-8139-BB55D3C56A69}"/>
            </a:ext>
          </a:extLst>
        </xdr:cNvPr>
        <xdr:cNvSpPr txBox="1"/>
      </xdr:nvSpPr>
      <xdr:spPr>
        <a:xfrm>
          <a:off x="879475" y="8388350"/>
          <a:ext cx="4151906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i="1"/>
            <a:t>For an official quote that can be submitted</a:t>
          </a:r>
          <a:r>
            <a:rPr lang="en-US" sz="1100" i="1" baseline="0"/>
            <a:t> with your purchase order,</a:t>
          </a:r>
        </a:p>
        <a:p>
          <a:r>
            <a:rPr lang="en-US" sz="1100" i="1" baseline="0"/>
            <a:t>please contact your McGraw-Hill sales representative.</a:t>
          </a:r>
          <a:endParaRPr lang="en-US" sz="1100" i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07DE-9795-4597-866A-92C95942F86C}">
  <sheetPr>
    <tabColor theme="3" tint="0.39997558519241921"/>
    <pageSetUpPr fitToPage="1"/>
  </sheetPr>
  <dimension ref="A1:AD35"/>
  <sheetViews>
    <sheetView showGridLines="0" tabSelected="1" zoomScaleNormal="100" workbookViewId="0">
      <selection activeCell="C4" sqref="C4:D4"/>
    </sheetView>
  </sheetViews>
  <sheetFormatPr defaultColWidth="8.81640625" defaultRowHeight="14.5" x14ac:dyDescent="0.35"/>
  <cols>
    <col min="1" max="1" width="5.81640625" customWidth="1"/>
    <col min="2" max="2" width="8" style="21" customWidth="1"/>
    <col min="3" max="3" width="16.81640625" style="2" customWidth="1"/>
    <col min="4" max="4" width="77.453125" customWidth="1"/>
    <col min="5" max="5" width="7" bestFit="1" customWidth="1"/>
  </cols>
  <sheetData>
    <row r="1" spans="1:30" x14ac:dyDescent="0.35">
      <c r="B1" s="18"/>
    </row>
    <row r="2" spans="1:30" ht="15" customHeight="1" x14ac:dyDescent="0.35">
      <c r="B2" s="19"/>
      <c r="C2" s="16"/>
      <c r="D2" s="23"/>
    </row>
    <row r="3" spans="1:30" ht="27.75" customHeight="1" x14ac:dyDescent="0.35">
      <c r="B3" s="20"/>
      <c r="C3" s="61" t="s">
        <v>0</v>
      </c>
      <c r="D3" s="61"/>
    </row>
    <row r="4" spans="1:30" ht="35.25" customHeight="1" x14ac:dyDescent="0.35">
      <c r="B4" s="20"/>
      <c r="C4" s="62" t="s">
        <v>1</v>
      </c>
      <c r="D4" s="62"/>
    </row>
    <row r="5" spans="1:30" ht="35.25" customHeight="1" x14ac:dyDescent="0.35">
      <c r="B5" s="28"/>
      <c r="D5" s="29"/>
    </row>
    <row r="6" spans="1:30" s="7" customFormat="1" ht="15.5" x14ac:dyDescent="0.35">
      <c r="A6" s="66"/>
      <c r="B6" s="66"/>
      <c r="C6" s="32" t="s">
        <v>2</v>
      </c>
      <c r="D6" s="33" t="s">
        <v>3</v>
      </c>
    </row>
    <row r="7" spans="1:30" s="7" customFormat="1" ht="23.25" customHeight="1" x14ac:dyDescent="0.45">
      <c r="A7" s="66"/>
      <c r="B7" s="66"/>
      <c r="C7" s="31" t="s">
        <v>4</v>
      </c>
      <c r="D7" s="24" t="s">
        <v>5</v>
      </c>
    </row>
    <row r="8" spans="1:30" s="7" customFormat="1" ht="25.5" customHeight="1" x14ac:dyDescent="0.45">
      <c r="A8" s="66"/>
      <c r="B8" s="66"/>
      <c r="C8" s="25"/>
      <c r="D8" s="26"/>
    </row>
    <row r="9" spans="1:30" ht="18" customHeight="1" x14ac:dyDescent="0.35">
      <c r="B9" s="27"/>
      <c r="C9" s="67" t="s">
        <v>6</v>
      </c>
      <c r="D9" s="67"/>
    </row>
    <row r="10" spans="1:30" ht="29.25" customHeight="1" x14ac:dyDescent="0.35">
      <c r="A10" s="7"/>
      <c r="B10" s="20"/>
      <c r="C10" s="15"/>
      <c r="D10" s="15"/>
    </row>
    <row r="11" spans="1:30" s="34" customFormat="1" ht="19.5" customHeight="1" thickBot="1" x14ac:dyDescent="0.35">
      <c r="A11" s="54" t="s">
        <v>7</v>
      </c>
      <c r="B11" s="55" t="s">
        <v>8</v>
      </c>
      <c r="C11" s="56" t="s">
        <v>2</v>
      </c>
      <c r="D11" s="5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7" customFormat="1" ht="19.5" customHeight="1" x14ac:dyDescent="0.3">
      <c r="A12" s="35"/>
      <c r="B12" s="36"/>
      <c r="C12" s="37"/>
    </row>
    <row r="13" spans="1:30" s="17" customFormat="1" ht="19.5" customHeight="1" x14ac:dyDescent="0.4">
      <c r="A13" s="35"/>
      <c r="B13" s="63" t="s">
        <v>9</v>
      </c>
      <c r="C13" s="63"/>
      <c r="D13" s="63"/>
    </row>
    <row r="14" spans="1:30" s="17" customFormat="1" ht="6" customHeight="1" thickBot="1" x14ac:dyDescent="0.45">
      <c r="A14" s="35"/>
      <c r="B14" s="38"/>
      <c r="C14" s="38"/>
      <c r="D14" s="38"/>
    </row>
    <row r="15" spans="1:30" ht="18" x14ac:dyDescent="0.35">
      <c r="A15" s="39" t="s">
        <v>10</v>
      </c>
      <c r="B15" s="50">
        <f>$B$9</f>
        <v>0</v>
      </c>
      <c r="C15" s="42" t="s">
        <v>11</v>
      </c>
      <c r="D15" s="45" t="s">
        <v>12</v>
      </c>
    </row>
    <row r="16" spans="1:30" ht="18" x14ac:dyDescent="0.35">
      <c r="A16" s="39" t="s">
        <v>10</v>
      </c>
      <c r="B16" s="51">
        <f t="shared" ref="B16:B18" si="0">$B$9</f>
        <v>0</v>
      </c>
      <c r="C16" s="43" t="s">
        <v>13</v>
      </c>
      <c r="D16" s="46" t="s">
        <v>14</v>
      </c>
    </row>
    <row r="17" spans="1:4" ht="18" x14ac:dyDescent="0.35">
      <c r="A17" s="39" t="s">
        <v>10</v>
      </c>
      <c r="B17" s="51">
        <f t="shared" si="0"/>
        <v>0</v>
      </c>
      <c r="C17" s="43" t="s">
        <v>15</v>
      </c>
      <c r="D17" s="46" t="s">
        <v>16</v>
      </c>
    </row>
    <row r="18" spans="1:4" ht="18.5" thickBot="1" x14ac:dyDescent="0.4">
      <c r="A18" s="41" t="s">
        <v>10</v>
      </c>
      <c r="B18" s="52">
        <f t="shared" si="0"/>
        <v>0</v>
      </c>
      <c r="C18" s="44" t="s">
        <v>17</v>
      </c>
      <c r="D18" s="47" t="s">
        <v>18</v>
      </c>
    </row>
    <row r="19" spans="1:4" x14ac:dyDescent="0.35">
      <c r="B19" s="40"/>
      <c r="D19" s="30"/>
    </row>
    <row r="20" spans="1:4" s="17" customFormat="1" ht="19.5" customHeight="1" x14ac:dyDescent="0.4">
      <c r="A20" s="35"/>
      <c r="B20" s="65" t="s">
        <v>19</v>
      </c>
      <c r="C20" s="65"/>
      <c r="D20" s="65"/>
    </row>
    <row r="21" spans="1:4" s="17" customFormat="1" ht="6" customHeight="1" thickBot="1" x14ac:dyDescent="0.45">
      <c r="A21" s="35"/>
      <c r="B21" s="38"/>
      <c r="C21" s="38"/>
      <c r="D21" s="38"/>
    </row>
    <row r="22" spans="1:4" ht="18.5" thickBot="1" x14ac:dyDescent="0.4">
      <c r="A22" s="39" t="s">
        <v>10</v>
      </c>
      <c r="B22" s="53">
        <f t="shared" ref="B22" si="1">$B$9</f>
        <v>0</v>
      </c>
      <c r="C22" s="48" t="s">
        <v>20</v>
      </c>
      <c r="D22" s="49" t="s">
        <v>21</v>
      </c>
    </row>
    <row r="23" spans="1:4" ht="15.75" customHeight="1" x14ac:dyDescent="0.35">
      <c r="B23" s="40"/>
      <c r="D23" s="30"/>
    </row>
    <row r="24" spans="1:4" s="17" customFormat="1" ht="19.5" customHeight="1" x14ac:dyDescent="0.4">
      <c r="A24" s="35"/>
      <c r="B24" s="65" t="s">
        <v>22</v>
      </c>
      <c r="C24" s="65"/>
      <c r="D24" s="65"/>
    </row>
    <row r="25" spans="1:4" s="17" customFormat="1" ht="6" customHeight="1" thickBot="1" x14ac:dyDescent="0.45">
      <c r="A25" s="35"/>
      <c r="B25" s="38"/>
      <c r="C25" s="38"/>
      <c r="D25" s="38"/>
    </row>
    <row r="26" spans="1:4" ht="18.5" thickBot="1" x14ac:dyDescent="0.4">
      <c r="A26" s="39" t="s">
        <v>10</v>
      </c>
      <c r="B26" s="53">
        <f>$B$9/22</f>
        <v>0</v>
      </c>
      <c r="C26" s="48" t="s">
        <v>23</v>
      </c>
      <c r="D26" s="49" t="s">
        <v>24</v>
      </c>
    </row>
    <row r="27" spans="1:4" x14ac:dyDescent="0.35">
      <c r="B27" s="40"/>
      <c r="D27" s="30"/>
    </row>
    <row r="28" spans="1:4" s="17" customFormat="1" ht="19.5" customHeight="1" x14ac:dyDescent="0.4">
      <c r="A28" s="35"/>
      <c r="B28" s="64" t="s">
        <v>25</v>
      </c>
      <c r="C28" s="64"/>
      <c r="D28" s="64"/>
    </row>
    <row r="29" spans="1:4" s="17" customFormat="1" ht="6" customHeight="1" thickBot="1" x14ac:dyDescent="0.45">
      <c r="A29" s="35"/>
      <c r="B29" s="38"/>
      <c r="C29" s="38"/>
      <c r="D29" s="38"/>
    </row>
    <row r="30" spans="1:4" ht="18" x14ac:dyDescent="0.35">
      <c r="A30" s="39" t="s">
        <v>10</v>
      </c>
      <c r="B30" s="50">
        <f t="shared" ref="B30:B35" si="2">$B$9/22</f>
        <v>0</v>
      </c>
      <c r="C30" s="59" t="s">
        <v>26</v>
      </c>
      <c r="D30" s="45" t="s">
        <v>27</v>
      </c>
    </row>
    <row r="31" spans="1:4" ht="18" x14ac:dyDescent="0.35">
      <c r="A31" s="39" t="s">
        <v>10</v>
      </c>
      <c r="B31" s="51">
        <f t="shared" si="2"/>
        <v>0</v>
      </c>
      <c r="C31" s="60" t="s">
        <v>28</v>
      </c>
      <c r="D31" s="46" t="s">
        <v>29</v>
      </c>
    </row>
    <row r="32" spans="1:4" ht="18" x14ac:dyDescent="0.35">
      <c r="A32" s="39" t="s">
        <v>10</v>
      </c>
      <c r="B32" s="51">
        <f t="shared" si="2"/>
        <v>0</v>
      </c>
      <c r="C32" s="60" t="s">
        <v>30</v>
      </c>
      <c r="D32" s="46" t="s">
        <v>31</v>
      </c>
    </row>
    <row r="33" spans="1:4" ht="18" x14ac:dyDescent="0.35">
      <c r="A33" s="39" t="s">
        <v>10</v>
      </c>
      <c r="B33" s="51">
        <f t="shared" si="2"/>
        <v>0</v>
      </c>
      <c r="C33" s="60" t="s">
        <v>32</v>
      </c>
      <c r="D33" s="46" t="s">
        <v>33</v>
      </c>
    </row>
    <row r="34" spans="1:4" ht="18" x14ac:dyDescent="0.35">
      <c r="A34" s="39" t="s">
        <v>10</v>
      </c>
      <c r="B34" s="51">
        <f t="shared" si="2"/>
        <v>0</v>
      </c>
      <c r="C34" s="43" t="s">
        <v>34</v>
      </c>
      <c r="D34" s="46" t="s">
        <v>35</v>
      </c>
    </row>
    <row r="35" spans="1:4" ht="18.5" thickBot="1" x14ac:dyDescent="0.4">
      <c r="A35" s="39" t="s">
        <v>10</v>
      </c>
      <c r="B35" s="52">
        <f t="shared" si="2"/>
        <v>0</v>
      </c>
      <c r="C35" s="44" t="s">
        <v>36</v>
      </c>
      <c r="D35" s="47" t="s">
        <v>37</v>
      </c>
    </row>
  </sheetData>
  <mergeCells count="8">
    <mergeCell ref="C3:D3"/>
    <mergeCell ref="C4:D4"/>
    <mergeCell ref="B13:D13"/>
    <mergeCell ref="B28:D28"/>
    <mergeCell ref="B20:D20"/>
    <mergeCell ref="B24:D24"/>
    <mergeCell ref="A6:B8"/>
    <mergeCell ref="C9:D9"/>
  </mergeCells>
  <printOptions horizontalCentered="1"/>
  <pageMargins left="0.25" right="0.25" top="0.5" bottom="0.25" header="0.3" footer="0.3"/>
  <pageSetup scale="94" fitToHeight="0" orientation="portrait" r:id="rId1"/>
  <ignoredErrors>
    <ignoredError sqref="C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5F21A-C437-48A5-9C7F-FD427B651934}">
  <sheetPr>
    <tabColor theme="3" tint="0.39997558519241921"/>
    <pageSetUpPr fitToPage="1"/>
  </sheetPr>
  <dimension ref="A1:AD35"/>
  <sheetViews>
    <sheetView showGridLines="0" zoomScaleNormal="100" workbookViewId="0">
      <selection activeCell="C4" sqref="C4:D4"/>
    </sheetView>
  </sheetViews>
  <sheetFormatPr defaultColWidth="8.81640625" defaultRowHeight="14.5" x14ac:dyDescent="0.35"/>
  <cols>
    <col min="1" max="1" width="5.81640625" customWidth="1"/>
    <col min="2" max="2" width="8" style="21" customWidth="1"/>
    <col min="3" max="3" width="16.81640625" style="2" customWidth="1"/>
    <col min="4" max="4" width="77.453125" customWidth="1"/>
    <col min="5" max="5" width="7" bestFit="1" customWidth="1"/>
  </cols>
  <sheetData>
    <row r="1" spans="1:30" x14ac:dyDescent="0.35">
      <c r="B1" s="18"/>
    </row>
    <row r="2" spans="1:30" ht="15" customHeight="1" x14ac:dyDescent="0.35">
      <c r="B2" s="19"/>
      <c r="C2" s="16"/>
      <c r="D2" s="23"/>
    </row>
    <row r="3" spans="1:30" ht="27.75" customHeight="1" x14ac:dyDescent="0.35">
      <c r="B3" s="20"/>
      <c r="C3" s="61" t="s">
        <v>0</v>
      </c>
      <c r="D3" s="61"/>
    </row>
    <row r="4" spans="1:30" ht="35.25" customHeight="1" x14ac:dyDescent="0.35">
      <c r="B4" s="20"/>
      <c r="C4" s="62" t="s">
        <v>1</v>
      </c>
      <c r="D4" s="62"/>
    </row>
    <row r="5" spans="1:30" ht="35.25" customHeight="1" x14ac:dyDescent="0.35">
      <c r="B5" s="28"/>
      <c r="D5" s="29"/>
    </row>
    <row r="6" spans="1:30" s="7" customFormat="1" ht="15.5" x14ac:dyDescent="0.35">
      <c r="A6" s="66"/>
      <c r="B6" s="66"/>
      <c r="C6" s="32" t="s">
        <v>2</v>
      </c>
      <c r="D6" s="33" t="s">
        <v>3</v>
      </c>
    </row>
    <row r="7" spans="1:30" s="7" customFormat="1" ht="29.25" customHeight="1" x14ac:dyDescent="0.45">
      <c r="A7" s="66"/>
      <c r="B7" s="66"/>
      <c r="C7" s="31" t="s">
        <v>38</v>
      </c>
      <c r="D7" s="24" t="s">
        <v>39</v>
      </c>
    </row>
    <row r="8" spans="1:30" s="7" customFormat="1" ht="24" customHeight="1" x14ac:dyDescent="0.45">
      <c r="A8" s="66"/>
      <c r="B8" s="66"/>
      <c r="C8" s="25"/>
      <c r="D8" s="26"/>
    </row>
    <row r="9" spans="1:30" ht="18" customHeight="1" x14ac:dyDescent="0.35">
      <c r="B9" s="27"/>
      <c r="C9" s="67" t="s">
        <v>40</v>
      </c>
      <c r="D9" s="67"/>
    </row>
    <row r="10" spans="1:30" ht="29.25" customHeight="1" x14ac:dyDescent="0.35">
      <c r="A10" s="7"/>
      <c r="B10" s="20"/>
      <c r="C10" s="15"/>
      <c r="D10" s="15"/>
    </row>
    <row r="11" spans="1:30" s="34" customFormat="1" ht="19.5" customHeight="1" thickBot="1" x14ac:dyDescent="0.35">
      <c r="A11" s="54" t="s">
        <v>7</v>
      </c>
      <c r="B11" s="55" t="s">
        <v>8</v>
      </c>
      <c r="C11" s="56" t="s">
        <v>2</v>
      </c>
      <c r="D11" s="5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7" customFormat="1" ht="19.5" customHeight="1" x14ac:dyDescent="0.3">
      <c r="A12" s="35"/>
      <c r="B12" s="36"/>
      <c r="C12" s="37"/>
    </row>
    <row r="13" spans="1:30" s="17" customFormat="1" ht="19.5" customHeight="1" x14ac:dyDescent="0.4">
      <c r="A13" s="35"/>
      <c r="B13" s="63" t="s">
        <v>9</v>
      </c>
      <c r="C13" s="63"/>
      <c r="D13" s="63"/>
    </row>
    <row r="14" spans="1:30" s="17" customFormat="1" ht="6" customHeight="1" thickBot="1" x14ac:dyDescent="0.45">
      <c r="A14" s="35"/>
      <c r="B14" s="38"/>
      <c r="C14" s="38"/>
      <c r="D14" s="38"/>
    </row>
    <row r="15" spans="1:30" ht="18" x14ac:dyDescent="0.35">
      <c r="A15" s="39" t="s">
        <v>10</v>
      </c>
      <c r="B15" s="50">
        <f>$B$9</f>
        <v>0</v>
      </c>
      <c r="C15" s="42" t="s">
        <v>41</v>
      </c>
      <c r="D15" s="45" t="s">
        <v>42</v>
      </c>
    </row>
    <row r="16" spans="1:30" ht="18" x14ac:dyDescent="0.35">
      <c r="A16" s="39" t="s">
        <v>10</v>
      </c>
      <c r="B16" s="51">
        <f t="shared" ref="B16:B18" si="0">$B$9</f>
        <v>0</v>
      </c>
      <c r="C16" s="43" t="s">
        <v>43</v>
      </c>
      <c r="D16" s="46" t="s">
        <v>44</v>
      </c>
    </row>
    <row r="17" spans="1:4" ht="18" x14ac:dyDescent="0.35">
      <c r="A17" s="39" t="s">
        <v>10</v>
      </c>
      <c r="B17" s="51">
        <f t="shared" si="0"/>
        <v>0</v>
      </c>
      <c r="C17" s="43" t="s">
        <v>45</v>
      </c>
      <c r="D17" s="46" t="s">
        <v>46</v>
      </c>
    </row>
    <row r="18" spans="1:4" ht="18.5" thickBot="1" x14ac:dyDescent="0.4">
      <c r="A18" s="39" t="s">
        <v>10</v>
      </c>
      <c r="B18" s="52">
        <f t="shared" si="0"/>
        <v>0</v>
      </c>
      <c r="C18" s="44" t="s">
        <v>47</v>
      </c>
      <c r="D18" s="47" t="s">
        <v>48</v>
      </c>
    </row>
    <row r="19" spans="1:4" x14ac:dyDescent="0.35">
      <c r="B19" s="40"/>
      <c r="D19" s="30"/>
    </row>
    <row r="20" spans="1:4" s="17" customFormat="1" ht="19.5" customHeight="1" x14ac:dyDescent="0.4">
      <c r="A20" s="35"/>
      <c r="B20" s="65" t="s">
        <v>19</v>
      </c>
      <c r="C20" s="65"/>
      <c r="D20" s="65"/>
    </row>
    <row r="21" spans="1:4" s="17" customFormat="1" ht="6" customHeight="1" thickBot="1" x14ac:dyDescent="0.45">
      <c r="A21" s="35"/>
      <c r="B21" s="58"/>
      <c r="C21" s="58"/>
      <c r="D21" s="38"/>
    </row>
    <row r="22" spans="1:4" ht="18.5" thickBot="1" x14ac:dyDescent="0.4">
      <c r="A22" s="39" t="s">
        <v>10</v>
      </c>
      <c r="B22" s="53">
        <f t="shared" ref="B22" si="1">$B$9</f>
        <v>0</v>
      </c>
      <c r="C22" s="48" t="s">
        <v>49</v>
      </c>
      <c r="D22" s="49" t="s">
        <v>50</v>
      </c>
    </row>
    <row r="23" spans="1:4" ht="15.75" customHeight="1" x14ac:dyDescent="0.35">
      <c r="B23" s="40"/>
      <c r="D23" s="30"/>
    </row>
    <row r="24" spans="1:4" s="17" customFormat="1" ht="19.5" customHeight="1" x14ac:dyDescent="0.4">
      <c r="A24" s="35"/>
      <c r="B24" s="65" t="s">
        <v>22</v>
      </c>
      <c r="C24" s="65"/>
      <c r="D24" s="65"/>
    </row>
    <row r="25" spans="1:4" s="17" customFormat="1" ht="6" customHeight="1" thickBot="1" x14ac:dyDescent="0.45">
      <c r="A25" s="35"/>
      <c r="B25" s="38"/>
      <c r="C25" s="38"/>
      <c r="D25" s="38"/>
    </row>
    <row r="26" spans="1:4" ht="18.5" thickBot="1" x14ac:dyDescent="0.4">
      <c r="A26" s="39" t="s">
        <v>10</v>
      </c>
      <c r="B26" s="53">
        <f>$B$9/22</f>
        <v>0</v>
      </c>
      <c r="C26" s="48" t="s">
        <v>51</v>
      </c>
      <c r="D26" s="49" t="s">
        <v>52</v>
      </c>
    </row>
    <row r="27" spans="1:4" x14ac:dyDescent="0.35">
      <c r="B27" s="40"/>
      <c r="D27" s="30"/>
    </row>
    <row r="28" spans="1:4" s="17" customFormat="1" ht="19.5" customHeight="1" x14ac:dyDescent="0.4">
      <c r="A28" s="35"/>
      <c r="B28" s="64" t="s">
        <v>25</v>
      </c>
      <c r="C28" s="64"/>
      <c r="D28" s="64"/>
    </row>
    <row r="29" spans="1:4" s="17" customFormat="1" ht="6" customHeight="1" thickBot="1" x14ac:dyDescent="0.45">
      <c r="A29" s="35"/>
      <c r="B29" s="38"/>
      <c r="C29" s="38"/>
      <c r="D29" s="38"/>
    </row>
    <row r="30" spans="1:4" ht="18" x14ac:dyDescent="0.35">
      <c r="A30" s="39" t="s">
        <v>10</v>
      </c>
      <c r="B30" s="50">
        <f t="shared" ref="B30:B35" si="2">$B$9/22</f>
        <v>0</v>
      </c>
      <c r="C30" s="42" t="s">
        <v>53</v>
      </c>
      <c r="D30" s="45" t="s">
        <v>54</v>
      </c>
    </row>
    <row r="31" spans="1:4" ht="18" x14ac:dyDescent="0.35">
      <c r="A31" s="39" t="s">
        <v>10</v>
      </c>
      <c r="B31" s="51">
        <f t="shared" si="2"/>
        <v>0</v>
      </c>
      <c r="C31" s="43" t="s">
        <v>55</v>
      </c>
      <c r="D31" s="46" t="s">
        <v>56</v>
      </c>
    </row>
    <row r="32" spans="1:4" ht="18" x14ac:dyDescent="0.35">
      <c r="A32" s="39" t="s">
        <v>10</v>
      </c>
      <c r="B32" s="51">
        <f t="shared" si="2"/>
        <v>0</v>
      </c>
      <c r="C32" s="43" t="s">
        <v>57</v>
      </c>
      <c r="D32" s="46" t="s">
        <v>58</v>
      </c>
    </row>
    <row r="33" spans="1:4" ht="18" x14ac:dyDescent="0.35">
      <c r="A33" s="39" t="s">
        <v>10</v>
      </c>
      <c r="B33" s="51">
        <f t="shared" si="2"/>
        <v>0</v>
      </c>
      <c r="C33" s="43" t="s">
        <v>59</v>
      </c>
      <c r="D33" s="46" t="s">
        <v>60</v>
      </c>
    </row>
    <row r="34" spans="1:4" ht="18" x14ac:dyDescent="0.35">
      <c r="A34" s="39" t="s">
        <v>10</v>
      </c>
      <c r="B34" s="51">
        <f t="shared" si="2"/>
        <v>0</v>
      </c>
      <c r="C34" s="43" t="s">
        <v>61</v>
      </c>
      <c r="D34" s="46" t="s">
        <v>62</v>
      </c>
    </row>
    <row r="35" spans="1:4" ht="18.5" thickBot="1" x14ac:dyDescent="0.4">
      <c r="A35" s="39" t="s">
        <v>10</v>
      </c>
      <c r="B35" s="52">
        <f t="shared" si="2"/>
        <v>0</v>
      </c>
      <c r="C35" s="44" t="s">
        <v>63</v>
      </c>
      <c r="D35" s="47" t="s">
        <v>64</v>
      </c>
    </row>
  </sheetData>
  <mergeCells count="8">
    <mergeCell ref="B20:D20"/>
    <mergeCell ref="B24:D24"/>
    <mergeCell ref="B28:D28"/>
    <mergeCell ref="C3:D3"/>
    <mergeCell ref="C4:D4"/>
    <mergeCell ref="A6:B8"/>
    <mergeCell ref="C9:D9"/>
    <mergeCell ref="B13:D13"/>
  </mergeCells>
  <printOptions horizontalCentered="1"/>
  <pageMargins left="0.25" right="0.25" top="0.5" bottom="0.25" header="0.3" footer="0.3"/>
  <pageSetup scale="94" fitToHeight="0" orientation="portrait" r:id="rId1"/>
  <ignoredErrors>
    <ignoredError sqref="C34:C3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51CB-3DC9-4F02-8A68-FD54577CE13A}">
  <sheetPr>
    <tabColor theme="3" tint="0.39997558519241921"/>
    <pageSetUpPr fitToPage="1"/>
  </sheetPr>
  <dimension ref="A1:AD35"/>
  <sheetViews>
    <sheetView showGridLines="0" zoomScaleNormal="100" workbookViewId="0">
      <selection activeCell="C4" sqref="C4:D4"/>
    </sheetView>
  </sheetViews>
  <sheetFormatPr defaultColWidth="8.81640625" defaultRowHeight="14.5" x14ac:dyDescent="0.35"/>
  <cols>
    <col min="1" max="1" width="5.81640625" customWidth="1"/>
    <col min="2" max="2" width="8" style="21" customWidth="1"/>
    <col min="3" max="3" width="16.81640625" style="2" customWidth="1"/>
    <col min="4" max="4" width="77.453125" customWidth="1"/>
    <col min="5" max="5" width="7" bestFit="1" customWidth="1"/>
  </cols>
  <sheetData>
    <row r="1" spans="1:30" x14ac:dyDescent="0.35">
      <c r="B1" s="18"/>
    </row>
    <row r="2" spans="1:30" ht="15" customHeight="1" x14ac:dyDescent="0.35">
      <c r="B2" s="19"/>
      <c r="C2" s="16"/>
      <c r="D2" s="23"/>
    </row>
    <row r="3" spans="1:30" ht="27.75" customHeight="1" x14ac:dyDescent="0.35">
      <c r="B3" s="20"/>
      <c r="C3" s="61" t="s">
        <v>0</v>
      </c>
      <c r="D3" s="61"/>
    </row>
    <row r="4" spans="1:30" ht="35.25" customHeight="1" x14ac:dyDescent="0.35">
      <c r="B4" s="20"/>
      <c r="C4" s="62" t="s">
        <v>1</v>
      </c>
      <c r="D4" s="62"/>
    </row>
    <row r="5" spans="1:30" ht="35.25" customHeight="1" x14ac:dyDescent="0.35">
      <c r="B5" s="28"/>
      <c r="D5" s="29"/>
    </row>
    <row r="6" spans="1:30" s="7" customFormat="1" ht="15.5" x14ac:dyDescent="0.35">
      <c r="A6" s="66"/>
      <c r="B6" s="66"/>
      <c r="C6" s="32" t="s">
        <v>2</v>
      </c>
      <c r="D6" s="33" t="s">
        <v>3</v>
      </c>
    </row>
    <row r="7" spans="1:30" s="7" customFormat="1" ht="29.25" customHeight="1" x14ac:dyDescent="0.45">
      <c r="A7" s="66"/>
      <c r="B7" s="66"/>
      <c r="C7" s="31" t="s">
        <v>65</v>
      </c>
      <c r="D7" s="24" t="s">
        <v>66</v>
      </c>
    </row>
    <row r="8" spans="1:30" s="7" customFormat="1" ht="18.5" x14ac:dyDescent="0.45">
      <c r="A8" s="66"/>
      <c r="B8" s="66"/>
      <c r="C8" s="25"/>
      <c r="D8" s="26"/>
    </row>
    <row r="9" spans="1:30" ht="24" customHeight="1" x14ac:dyDescent="0.35">
      <c r="B9" s="27"/>
      <c r="C9" s="67" t="s">
        <v>67</v>
      </c>
      <c r="D9" s="67"/>
    </row>
    <row r="10" spans="1:30" ht="29.25" customHeight="1" x14ac:dyDescent="0.35">
      <c r="A10" s="7"/>
      <c r="B10" s="20"/>
      <c r="C10" s="15"/>
      <c r="D10" s="15"/>
    </row>
    <row r="11" spans="1:30" s="34" customFormat="1" ht="19.5" customHeight="1" thickBot="1" x14ac:dyDescent="0.35">
      <c r="A11" s="54" t="s">
        <v>7</v>
      </c>
      <c r="B11" s="55" t="s">
        <v>8</v>
      </c>
      <c r="C11" s="56" t="s">
        <v>2</v>
      </c>
      <c r="D11" s="5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7" customFormat="1" ht="19.5" customHeight="1" x14ac:dyDescent="0.3">
      <c r="A12" s="35"/>
      <c r="B12" s="36"/>
      <c r="C12" s="37"/>
    </row>
    <row r="13" spans="1:30" s="17" customFormat="1" ht="19.5" customHeight="1" x14ac:dyDescent="0.4">
      <c r="A13" s="35"/>
      <c r="B13" s="63" t="s">
        <v>9</v>
      </c>
      <c r="C13" s="63"/>
      <c r="D13" s="63"/>
    </row>
    <row r="14" spans="1:30" s="17" customFormat="1" ht="6" customHeight="1" thickBot="1" x14ac:dyDescent="0.45">
      <c r="A14" s="35"/>
      <c r="B14" s="38"/>
      <c r="C14" s="38"/>
      <c r="D14" s="38"/>
    </row>
    <row r="15" spans="1:30" ht="18" x14ac:dyDescent="0.35">
      <c r="A15" s="39" t="s">
        <v>10</v>
      </c>
      <c r="B15" s="50">
        <f>$B$9</f>
        <v>0</v>
      </c>
      <c r="C15" s="42" t="s">
        <v>68</v>
      </c>
      <c r="D15" s="45" t="s">
        <v>69</v>
      </c>
    </row>
    <row r="16" spans="1:30" ht="18" x14ac:dyDescent="0.35">
      <c r="A16" s="39" t="s">
        <v>10</v>
      </c>
      <c r="B16" s="51">
        <f t="shared" ref="B16:B18" si="0">$B$9</f>
        <v>0</v>
      </c>
      <c r="C16" s="43" t="s">
        <v>70</v>
      </c>
      <c r="D16" s="46" t="s">
        <v>71</v>
      </c>
    </row>
    <row r="17" spans="1:4" ht="18" x14ac:dyDescent="0.35">
      <c r="A17" s="39" t="s">
        <v>10</v>
      </c>
      <c r="B17" s="51">
        <f t="shared" si="0"/>
        <v>0</v>
      </c>
      <c r="C17" s="43" t="s">
        <v>72</v>
      </c>
      <c r="D17" s="46" t="s">
        <v>73</v>
      </c>
    </row>
    <row r="18" spans="1:4" ht="18.5" thickBot="1" x14ac:dyDescent="0.4">
      <c r="A18" s="39" t="s">
        <v>10</v>
      </c>
      <c r="B18" s="52">
        <f t="shared" si="0"/>
        <v>0</v>
      </c>
      <c r="C18" s="44" t="s">
        <v>74</v>
      </c>
      <c r="D18" s="47" t="s">
        <v>75</v>
      </c>
    </row>
    <row r="19" spans="1:4" x14ac:dyDescent="0.35">
      <c r="B19" s="40"/>
      <c r="D19" s="30"/>
    </row>
    <row r="20" spans="1:4" s="17" customFormat="1" ht="19.5" customHeight="1" x14ac:dyDescent="0.4">
      <c r="A20" s="35"/>
      <c r="B20" s="65" t="s">
        <v>19</v>
      </c>
      <c r="C20" s="65"/>
      <c r="D20" s="65"/>
    </row>
    <row r="21" spans="1:4" s="17" customFormat="1" ht="6" customHeight="1" thickBot="1" x14ac:dyDescent="0.45">
      <c r="A21" s="35"/>
      <c r="B21" s="38"/>
      <c r="C21" s="38"/>
      <c r="D21" s="38"/>
    </row>
    <row r="22" spans="1:4" ht="18.5" thickBot="1" x14ac:dyDescent="0.4">
      <c r="A22" s="39" t="s">
        <v>10</v>
      </c>
      <c r="B22" s="53">
        <f t="shared" ref="B22" si="1">$B$9</f>
        <v>0</v>
      </c>
      <c r="C22" s="48" t="s">
        <v>76</v>
      </c>
      <c r="D22" s="49" t="s">
        <v>77</v>
      </c>
    </row>
    <row r="23" spans="1:4" ht="15.75" customHeight="1" x14ac:dyDescent="0.35">
      <c r="B23" s="40"/>
      <c r="D23" s="30"/>
    </row>
    <row r="24" spans="1:4" s="17" customFormat="1" ht="19.5" customHeight="1" x14ac:dyDescent="0.4">
      <c r="A24" s="35"/>
      <c r="B24" s="65" t="s">
        <v>22</v>
      </c>
      <c r="C24" s="65"/>
      <c r="D24" s="65"/>
    </row>
    <row r="25" spans="1:4" s="17" customFormat="1" ht="6" customHeight="1" thickBot="1" x14ac:dyDescent="0.45">
      <c r="A25" s="35"/>
      <c r="B25" s="38"/>
      <c r="C25" s="38"/>
      <c r="D25" s="38"/>
    </row>
    <row r="26" spans="1:4" ht="18.5" thickBot="1" x14ac:dyDescent="0.4">
      <c r="A26" s="39" t="s">
        <v>10</v>
      </c>
      <c r="B26" s="53">
        <f>$B$9/22</f>
        <v>0</v>
      </c>
      <c r="C26" s="48" t="s">
        <v>78</v>
      </c>
      <c r="D26" s="49" t="s">
        <v>79</v>
      </c>
    </row>
    <row r="27" spans="1:4" x14ac:dyDescent="0.35">
      <c r="B27" s="40"/>
      <c r="D27" s="30"/>
    </row>
    <row r="28" spans="1:4" s="17" customFormat="1" ht="19.5" customHeight="1" x14ac:dyDescent="0.4">
      <c r="A28" s="35"/>
      <c r="B28" s="64" t="s">
        <v>25</v>
      </c>
      <c r="C28" s="64"/>
      <c r="D28" s="64"/>
    </row>
    <row r="29" spans="1:4" s="17" customFormat="1" ht="6" customHeight="1" thickBot="1" x14ac:dyDescent="0.45">
      <c r="A29" s="35"/>
      <c r="B29" s="38"/>
      <c r="C29" s="38"/>
      <c r="D29" s="38"/>
    </row>
    <row r="30" spans="1:4" ht="18" x14ac:dyDescent="0.35">
      <c r="A30" s="39" t="s">
        <v>10</v>
      </c>
      <c r="B30" s="50">
        <f t="shared" ref="B30:B35" si="2">$B$9/22</f>
        <v>0</v>
      </c>
      <c r="C30" s="42" t="s">
        <v>80</v>
      </c>
      <c r="D30" s="45" t="s">
        <v>81</v>
      </c>
    </row>
    <row r="31" spans="1:4" ht="18" x14ac:dyDescent="0.35">
      <c r="A31" s="39" t="s">
        <v>10</v>
      </c>
      <c r="B31" s="51">
        <f t="shared" si="2"/>
        <v>0</v>
      </c>
      <c r="C31" s="43" t="s">
        <v>82</v>
      </c>
      <c r="D31" s="46" t="s">
        <v>83</v>
      </c>
    </row>
    <row r="32" spans="1:4" ht="18" x14ac:dyDescent="0.35">
      <c r="A32" s="39" t="s">
        <v>10</v>
      </c>
      <c r="B32" s="51">
        <f t="shared" si="2"/>
        <v>0</v>
      </c>
      <c r="C32" s="43" t="s">
        <v>84</v>
      </c>
      <c r="D32" s="46" t="s">
        <v>85</v>
      </c>
    </row>
    <row r="33" spans="1:4" ht="18" x14ac:dyDescent="0.35">
      <c r="A33" s="39" t="s">
        <v>10</v>
      </c>
      <c r="B33" s="51">
        <f t="shared" si="2"/>
        <v>0</v>
      </c>
      <c r="C33" s="43" t="s">
        <v>86</v>
      </c>
      <c r="D33" s="46" t="s">
        <v>87</v>
      </c>
    </row>
    <row r="34" spans="1:4" ht="18" x14ac:dyDescent="0.35">
      <c r="A34" s="39" t="s">
        <v>10</v>
      </c>
      <c r="B34" s="51">
        <f t="shared" si="2"/>
        <v>0</v>
      </c>
      <c r="C34" s="43" t="s">
        <v>88</v>
      </c>
      <c r="D34" s="46" t="s">
        <v>89</v>
      </c>
    </row>
    <row r="35" spans="1:4" ht="18.5" thickBot="1" x14ac:dyDescent="0.4">
      <c r="A35" s="39" t="s">
        <v>10</v>
      </c>
      <c r="B35" s="52">
        <f t="shared" si="2"/>
        <v>0</v>
      </c>
      <c r="C35" s="44" t="s">
        <v>90</v>
      </c>
      <c r="D35" s="47" t="s">
        <v>91</v>
      </c>
    </row>
  </sheetData>
  <mergeCells count="8">
    <mergeCell ref="B20:D20"/>
    <mergeCell ref="B24:D24"/>
    <mergeCell ref="B28:D28"/>
    <mergeCell ref="C3:D3"/>
    <mergeCell ref="C4:D4"/>
    <mergeCell ref="A6:B8"/>
    <mergeCell ref="C9:D9"/>
    <mergeCell ref="B13:D13"/>
  </mergeCells>
  <printOptions horizontalCentered="1"/>
  <pageMargins left="0.25" right="0.25" top="0.5" bottom="0.25" header="0.3" footer="0.3"/>
  <pageSetup scale="94" fitToHeight="0" orientation="portrait" r:id="rId1"/>
  <ignoredErrors>
    <ignoredError sqref="C34:C3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FD30-7266-47F1-A824-C66AD7137E6F}">
  <sheetPr>
    <tabColor theme="3" tint="0.39997558519241921"/>
    <pageSetUpPr fitToPage="1"/>
  </sheetPr>
  <dimension ref="A1:AD35"/>
  <sheetViews>
    <sheetView showGridLines="0" zoomScaleNormal="100" workbookViewId="0">
      <selection activeCell="C4" sqref="C4:D4"/>
    </sheetView>
  </sheetViews>
  <sheetFormatPr defaultColWidth="8.81640625" defaultRowHeight="14.5" x14ac:dyDescent="0.35"/>
  <cols>
    <col min="1" max="1" width="5.81640625" customWidth="1"/>
    <col min="2" max="2" width="8" style="21" customWidth="1"/>
    <col min="3" max="3" width="16.81640625" style="2" customWidth="1"/>
    <col min="4" max="4" width="77.453125" customWidth="1"/>
    <col min="5" max="5" width="7" bestFit="1" customWidth="1"/>
  </cols>
  <sheetData>
    <row r="1" spans="1:30" x14ac:dyDescent="0.35">
      <c r="B1" s="18"/>
    </row>
    <row r="2" spans="1:30" ht="15" customHeight="1" x14ac:dyDescent="0.35">
      <c r="B2" s="19"/>
      <c r="C2" s="16"/>
      <c r="D2" s="23"/>
    </row>
    <row r="3" spans="1:30" ht="27.75" customHeight="1" x14ac:dyDescent="0.35">
      <c r="B3" s="20"/>
      <c r="C3" s="61" t="s">
        <v>0</v>
      </c>
      <c r="D3" s="61"/>
    </row>
    <row r="4" spans="1:30" ht="35.25" customHeight="1" x14ac:dyDescent="0.35">
      <c r="B4" s="20"/>
      <c r="C4" s="62" t="s">
        <v>1</v>
      </c>
      <c r="D4" s="62"/>
    </row>
    <row r="5" spans="1:30" ht="35.25" customHeight="1" x14ac:dyDescent="0.35">
      <c r="B5" s="28"/>
      <c r="D5" s="29"/>
    </row>
    <row r="6" spans="1:30" s="7" customFormat="1" ht="15.5" x14ac:dyDescent="0.35">
      <c r="A6" s="66"/>
      <c r="B6" s="66"/>
      <c r="C6" s="32" t="s">
        <v>2</v>
      </c>
      <c r="D6" s="33" t="s">
        <v>3</v>
      </c>
    </row>
    <row r="7" spans="1:30" s="7" customFormat="1" ht="29.25" customHeight="1" x14ac:dyDescent="0.45">
      <c r="A7" s="66"/>
      <c r="B7" s="66"/>
      <c r="C7" s="31" t="s">
        <v>92</v>
      </c>
      <c r="D7" s="24" t="s">
        <v>93</v>
      </c>
    </row>
    <row r="8" spans="1:30" s="7" customFormat="1" ht="18.5" x14ac:dyDescent="0.45">
      <c r="A8" s="66"/>
      <c r="B8" s="66"/>
      <c r="C8" s="25"/>
      <c r="D8" s="26"/>
    </row>
    <row r="9" spans="1:30" ht="19.5" customHeight="1" x14ac:dyDescent="0.35">
      <c r="B9" s="27"/>
      <c r="C9" s="67" t="s">
        <v>94</v>
      </c>
      <c r="D9" s="67"/>
    </row>
    <row r="10" spans="1:30" ht="29.25" customHeight="1" x14ac:dyDescent="0.35">
      <c r="A10" s="7"/>
      <c r="B10" s="20"/>
      <c r="C10" s="15"/>
      <c r="D10" s="15"/>
    </row>
    <row r="11" spans="1:30" s="34" customFormat="1" ht="19.5" customHeight="1" thickBot="1" x14ac:dyDescent="0.35">
      <c r="A11" s="54" t="s">
        <v>7</v>
      </c>
      <c r="B11" s="55" t="s">
        <v>8</v>
      </c>
      <c r="C11" s="56" t="s">
        <v>2</v>
      </c>
      <c r="D11" s="5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7" customFormat="1" ht="19.5" customHeight="1" x14ac:dyDescent="0.3">
      <c r="A12" s="35"/>
      <c r="B12" s="36"/>
      <c r="C12" s="37"/>
    </row>
    <row r="13" spans="1:30" s="17" customFormat="1" ht="19.5" customHeight="1" x14ac:dyDescent="0.4">
      <c r="A13" s="35"/>
      <c r="B13" s="63" t="s">
        <v>9</v>
      </c>
      <c r="C13" s="63"/>
      <c r="D13" s="63"/>
    </row>
    <row r="14" spans="1:30" s="17" customFormat="1" ht="6" customHeight="1" thickBot="1" x14ac:dyDescent="0.45">
      <c r="A14" s="35"/>
      <c r="B14" s="38"/>
      <c r="C14" s="38"/>
      <c r="D14" s="38"/>
    </row>
    <row r="15" spans="1:30" ht="18" x14ac:dyDescent="0.35">
      <c r="A15" s="39" t="s">
        <v>10</v>
      </c>
      <c r="B15" s="50">
        <f>$B$9</f>
        <v>0</v>
      </c>
      <c r="C15" s="42" t="s">
        <v>95</v>
      </c>
      <c r="D15" s="45" t="s">
        <v>96</v>
      </c>
    </row>
    <row r="16" spans="1:30" ht="18" x14ac:dyDescent="0.35">
      <c r="A16" s="39" t="s">
        <v>10</v>
      </c>
      <c r="B16" s="51">
        <f t="shared" ref="B16:B18" si="0">$B$9</f>
        <v>0</v>
      </c>
      <c r="C16" s="43" t="s">
        <v>97</v>
      </c>
      <c r="D16" s="46" t="s">
        <v>98</v>
      </c>
    </row>
    <row r="17" spans="1:4" ht="18" x14ac:dyDescent="0.35">
      <c r="A17" s="39" t="s">
        <v>10</v>
      </c>
      <c r="B17" s="51">
        <f t="shared" si="0"/>
        <v>0</v>
      </c>
      <c r="C17" s="43" t="s">
        <v>99</v>
      </c>
      <c r="D17" s="46" t="s">
        <v>100</v>
      </c>
    </row>
    <row r="18" spans="1:4" ht="18.5" thickBot="1" x14ac:dyDescent="0.4">
      <c r="A18" s="39" t="s">
        <v>10</v>
      </c>
      <c r="B18" s="52">
        <f t="shared" si="0"/>
        <v>0</v>
      </c>
      <c r="C18" s="44" t="s">
        <v>101</v>
      </c>
      <c r="D18" s="47" t="s">
        <v>102</v>
      </c>
    </row>
    <row r="19" spans="1:4" x14ac:dyDescent="0.35">
      <c r="B19" s="40"/>
      <c r="D19" s="30"/>
    </row>
    <row r="20" spans="1:4" s="17" customFormat="1" ht="19.5" customHeight="1" x14ac:dyDescent="0.4">
      <c r="A20" s="35"/>
      <c r="B20" s="65" t="s">
        <v>19</v>
      </c>
      <c r="C20" s="65"/>
      <c r="D20" s="65"/>
    </row>
    <row r="21" spans="1:4" s="17" customFormat="1" ht="6" customHeight="1" thickBot="1" x14ac:dyDescent="0.45">
      <c r="A21" s="35"/>
      <c r="B21" s="38"/>
      <c r="C21" s="38"/>
      <c r="D21" s="38"/>
    </row>
    <row r="22" spans="1:4" ht="18.5" thickBot="1" x14ac:dyDescent="0.4">
      <c r="A22" s="39" t="s">
        <v>10</v>
      </c>
      <c r="B22" s="53">
        <f t="shared" ref="B22" si="1">$B$9</f>
        <v>0</v>
      </c>
      <c r="C22" s="48" t="s">
        <v>103</v>
      </c>
      <c r="D22" s="49" t="s">
        <v>104</v>
      </c>
    </row>
    <row r="23" spans="1:4" ht="15.75" customHeight="1" x14ac:dyDescent="0.35">
      <c r="B23" s="40"/>
      <c r="D23" s="30"/>
    </row>
    <row r="24" spans="1:4" s="17" customFormat="1" ht="19.5" customHeight="1" x14ac:dyDescent="0.4">
      <c r="A24" s="35"/>
      <c r="B24" s="65" t="s">
        <v>22</v>
      </c>
      <c r="C24" s="65"/>
      <c r="D24" s="65"/>
    </row>
    <row r="25" spans="1:4" s="17" customFormat="1" ht="6" customHeight="1" thickBot="1" x14ac:dyDescent="0.45">
      <c r="A25" s="35"/>
      <c r="B25" s="38"/>
      <c r="C25" s="38"/>
      <c r="D25" s="38"/>
    </row>
    <row r="26" spans="1:4" ht="18.5" thickBot="1" x14ac:dyDescent="0.4">
      <c r="A26" s="39" t="s">
        <v>10</v>
      </c>
      <c r="B26" s="53">
        <f t="shared" ref="B26" si="2">$B$9</f>
        <v>0</v>
      </c>
      <c r="C26" s="48" t="s">
        <v>105</v>
      </c>
      <c r="D26" s="49" t="s">
        <v>106</v>
      </c>
    </row>
    <row r="27" spans="1:4" x14ac:dyDescent="0.35">
      <c r="B27" s="40"/>
      <c r="D27" s="30"/>
    </row>
    <row r="28" spans="1:4" s="17" customFormat="1" ht="19.5" customHeight="1" x14ac:dyDescent="0.4">
      <c r="A28" s="35"/>
      <c r="B28" s="64" t="s">
        <v>25</v>
      </c>
      <c r="C28" s="64"/>
      <c r="D28" s="64"/>
    </row>
    <row r="29" spans="1:4" s="17" customFormat="1" ht="6" customHeight="1" thickBot="1" x14ac:dyDescent="0.45">
      <c r="A29" s="35"/>
      <c r="B29" s="38"/>
      <c r="C29" s="38"/>
      <c r="D29" s="38"/>
    </row>
    <row r="30" spans="1:4" ht="18" x14ac:dyDescent="0.35">
      <c r="A30" s="39" t="s">
        <v>10</v>
      </c>
      <c r="B30" s="50">
        <f t="shared" ref="B30:B35" si="3">$B$9/25</f>
        <v>0</v>
      </c>
      <c r="C30" s="42" t="s">
        <v>107</v>
      </c>
      <c r="D30" s="45" t="s">
        <v>108</v>
      </c>
    </row>
    <row r="31" spans="1:4" ht="18" x14ac:dyDescent="0.35">
      <c r="A31" s="39" t="s">
        <v>10</v>
      </c>
      <c r="B31" s="51">
        <f t="shared" si="3"/>
        <v>0</v>
      </c>
      <c r="C31" s="43" t="s">
        <v>109</v>
      </c>
      <c r="D31" s="46" t="s">
        <v>110</v>
      </c>
    </row>
    <row r="32" spans="1:4" ht="18" x14ac:dyDescent="0.35">
      <c r="A32" s="39" t="s">
        <v>10</v>
      </c>
      <c r="B32" s="51">
        <f t="shared" si="3"/>
        <v>0</v>
      </c>
      <c r="C32" s="43" t="s">
        <v>111</v>
      </c>
      <c r="D32" s="46" t="s">
        <v>112</v>
      </c>
    </row>
    <row r="33" spans="1:4" ht="18" x14ac:dyDescent="0.35">
      <c r="A33" s="39" t="s">
        <v>10</v>
      </c>
      <c r="B33" s="51">
        <f t="shared" si="3"/>
        <v>0</v>
      </c>
      <c r="C33" s="43" t="s">
        <v>113</v>
      </c>
      <c r="D33" s="46" t="s">
        <v>114</v>
      </c>
    </row>
    <row r="34" spans="1:4" ht="18" x14ac:dyDescent="0.35">
      <c r="A34" s="39" t="s">
        <v>10</v>
      </c>
      <c r="B34" s="51">
        <f t="shared" si="3"/>
        <v>0</v>
      </c>
      <c r="C34" s="43" t="s">
        <v>115</v>
      </c>
      <c r="D34" s="46" t="s">
        <v>116</v>
      </c>
    </row>
    <row r="35" spans="1:4" ht="18.5" thickBot="1" x14ac:dyDescent="0.4">
      <c r="A35" s="39" t="s">
        <v>10</v>
      </c>
      <c r="B35" s="52">
        <f t="shared" si="3"/>
        <v>0</v>
      </c>
      <c r="C35" s="44" t="s">
        <v>117</v>
      </c>
      <c r="D35" s="47" t="s">
        <v>118</v>
      </c>
    </row>
  </sheetData>
  <mergeCells count="8">
    <mergeCell ref="B20:D20"/>
    <mergeCell ref="B24:D24"/>
    <mergeCell ref="B28:D28"/>
    <mergeCell ref="C3:D3"/>
    <mergeCell ref="C4:D4"/>
    <mergeCell ref="A6:B8"/>
    <mergeCell ref="C9:D9"/>
    <mergeCell ref="B13:D13"/>
  </mergeCells>
  <printOptions horizontalCentered="1"/>
  <pageMargins left="0.25" right="0.25" top="0.5" bottom="0.25" header="0.3" footer="0.3"/>
  <pageSetup scale="94" fitToHeight="0" orientation="portrait" r:id="rId1"/>
  <ignoredErrors>
    <ignoredError sqref="C3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66D1-01BC-40BB-8739-4BB14085DAB5}">
  <sheetPr>
    <tabColor theme="3" tint="0.39997558519241921"/>
  </sheetPr>
  <dimension ref="A1:AD35"/>
  <sheetViews>
    <sheetView showGridLines="0" zoomScaleNormal="100" workbookViewId="0">
      <selection activeCell="C4" sqref="C4:D4"/>
    </sheetView>
  </sheetViews>
  <sheetFormatPr defaultColWidth="8.81640625" defaultRowHeight="14.5" x14ac:dyDescent="0.35"/>
  <cols>
    <col min="1" max="1" width="5.81640625" customWidth="1"/>
    <col min="2" max="2" width="8" style="21" customWidth="1"/>
    <col min="3" max="3" width="16.81640625" style="2" customWidth="1"/>
    <col min="4" max="4" width="77.453125" customWidth="1"/>
    <col min="5" max="5" width="7" bestFit="1" customWidth="1"/>
  </cols>
  <sheetData>
    <row r="1" spans="1:30" x14ac:dyDescent="0.35">
      <c r="B1" s="18"/>
    </row>
    <row r="2" spans="1:30" ht="15" customHeight="1" x14ac:dyDescent="0.35">
      <c r="B2" s="19"/>
      <c r="C2" s="16"/>
      <c r="D2" s="23"/>
    </row>
    <row r="3" spans="1:30" ht="27.75" customHeight="1" x14ac:dyDescent="0.35">
      <c r="B3" s="20"/>
      <c r="C3" s="61" t="s">
        <v>0</v>
      </c>
      <c r="D3" s="61"/>
    </row>
    <row r="4" spans="1:30" ht="35.25" customHeight="1" x14ac:dyDescent="0.35">
      <c r="B4" s="20"/>
      <c r="C4" s="62" t="s">
        <v>1</v>
      </c>
      <c r="D4" s="62"/>
    </row>
    <row r="5" spans="1:30" ht="35.25" customHeight="1" x14ac:dyDescent="0.35">
      <c r="B5" s="28"/>
      <c r="D5" s="29"/>
    </row>
    <row r="6" spans="1:30" s="7" customFormat="1" ht="15.5" x14ac:dyDescent="0.35">
      <c r="A6" s="66"/>
      <c r="B6" s="66"/>
      <c r="C6" s="32" t="s">
        <v>2</v>
      </c>
      <c r="D6" s="33" t="s">
        <v>3</v>
      </c>
    </row>
    <row r="7" spans="1:30" s="7" customFormat="1" ht="29.25" customHeight="1" x14ac:dyDescent="0.45">
      <c r="A7" s="66"/>
      <c r="B7" s="66"/>
      <c r="C7" s="31" t="s">
        <v>119</v>
      </c>
      <c r="D7" s="24" t="s">
        <v>120</v>
      </c>
    </row>
    <row r="8" spans="1:30" s="7" customFormat="1" ht="18.5" x14ac:dyDescent="0.45">
      <c r="A8" s="66"/>
      <c r="B8" s="66"/>
      <c r="C8" s="25"/>
      <c r="D8" s="26"/>
    </row>
    <row r="9" spans="1:30" ht="18" customHeight="1" x14ac:dyDescent="0.35">
      <c r="B9" s="27"/>
      <c r="C9" s="67" t="s">
        <v>121</v>
      </c>
      <c r="D9" s="67"/>
    </row>
    <row r="10" spans="1:30" ht="29.25" customHeight="1" x14ac:dyDescent="0.35">
      <c r="A10" s="7"/>
      <c r="B10" s="20"/>
      <c r="C10" s="15"/>
      <c r="D10" s="15"/>
    </row>
    <row r="11" spans="1:30" s="34" customFormat="1" ht="19.5" customHeight="1" thickBot="1" x14ac:dyDescent="0.35">
      <c r="A11" s="54" t="s">
        <v>7</v>
      </c>
      <c r="B11" s="55" t="s">
        <v>8</v>
      </c>
      <c r="C11" s="56" t="s">
        <v>2</v>
      </c>
      <c r="D11" s="5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7" customFormat="1" ht="19.5" customHeight="1" x14ac:dyDescent="0.3">
      <c r="A12" s="35"/>
      <c r="B12" s="36"/>
      <c r="C12" s="37"/>
    </row>
    <row r="13" spans="1:30" s="17" customFormat="1" ht="19.5" customHeight="1" x14ac:dyDescent="0.4">
      <c r="A13" s="35"/>
      <c r="B13" s="63" t="s">
        <v>9</v>
      </c>
      <c r="C13" s="63"/>
      <c r="D13" s="63"/>
    </row>
    <row r="14" spans="1:30" s="17" customFormat="1" ht="6" customHeight="1" thickBot="1" x14ac:dyDescent="0.45">
      <c r="A14" s="35"/>
      <c r="B14" s="38"/>
      <c r="C14" s="38"/>
      <c r="D14" s="38"/>
    </row>
    <row r="15" spans="1:30" ht="18" x14ac:dyDescent="0.35">
      <c r="A15" s="39" t="s">
        <v>10</v>
      </c>
      <c r="B15" s="50">
        <f>$B$9</f>
        <v>0</v>
      </c>
      <c r="C15" s="42" t="s">
        <v>122</v>
      </c>
      <c r="D15" s="45" t="s">
        <v>123</v>
      </c>
    </row>
    <row r="16" spans="1:30" ht="18" x14ac:dyDescent="0.35">
      <c r="A16" s="39" t="s">
        <v>10</v>
      </c>
      <c r="B16" s="51">
        <f t="shared" ref="B16:B18" si="0">$B$9</f>
        <v>0</v>
      </c>
      <c r="C16" s="43" t="s">
        <v>124</v>
      </c>
      <c r="D16" s="46" t="s">
        <v>125</v>
      </c>
    </row>
    <row r="17" spans="1:4" ht="18" x14ac:dyDescent="0.35">
      <c r="A17" s="39" t="s">
        <v>10</v>
      </c>
      <c r="B17" s="51">
        <f t="shared" si="0"/>
        <v>0</v>
      </c>
      <c r="C17" s="43" t="s">
        <v>126</v>
      </c>
      <c r="D17" s="46" t="s">
        <v>127</v>
      </c>
    </row>
    <row r="18" spans="1:4" ht="18.5" thickBot="1" x14ac:dyDescent="0.4">
      <c r="A18" s="39" t="s">
        <v>10</v>
      </c>
      <c r="B18" s="52">
        <f t="shared" si="0"/>
        <v>0</v>
      </c>
      <c r="C18" s="44" t="s">
        <v>128</v>
      </c>
      <c r="D18" s="47" t="s">
        <v>129</v>
      </c>
    </row>
    <row r="19" spans="1:4" x14ac:dyDescent="0.35">
      <c r="B19" s="40"/>
      <c r="D19" s="30"/>
    </row>
    <row r="20" spans="1:4" s="17" customFormat="1" ht="19.5" customHeight="1" x14ac:dyDescent="0.4">
      <c r="A20" s="35"/>
      <c r="B20" s="65" t="s">
        <v>19</v>
      </c>
      <c r="C20" s="65"/>
      <c r="D20" s="65"/>
    </row>
    <row r="21" spans="1:4" s="17" customFormat="1" ht="6" customHeight="1" thickBot="1" x14ac:dyDescent="0.45">
      <c r="A21" s="35"/>
      <c r="B21" s="38"/>
      <c r="C21" s="38"/>
      <c r="D21" s="38"/>
    </row>
    <row r="22" spans="1:4" ht="18.5" thickBot="1" x14ac:dyDescent="0.4">
      <c r="A22" s="39" t="s">
        <v>10</v>
      </c>
      <c r="B22" s="53">
        <f t="shared" ref="B22" si="1">$B$9</f>
        <v>0</v>
      </c>
      <c r="C22" s="48" t="s">
        <v>130</v>
      </c>
      <c r="D22" s="49" t="s">
        <v>131</v>
      </c>
    </row>
    <row r="23" spans="1:4" ht="15.75" customHeight="1" x14ac:dyDescent="0.35">
      <c r="B23" s="40"/>
      <c r="D23" s="30"/>
    </row>
    <row r="24" spans="1:4" s="17" customFormat="1" ht="19.5" customHeight="1" x14ac:dyDescent="0.4">
      <c r="A24" s="35"/>
      <c r="B24" s="65" t="s">
        <v>22</v>
      </c>
      <c r="C24" s="65"/>
      <c r="D24" s="65"/>
    </row>
    <row r="25" spans="1:4" s="17" customFormat="1" ht="6" customHeight="1" thickBot="1" x14ac:dyDescent="0.45">
      <c r="A25" s="35"/>
      <c r="B25" s="38"/>
      <c r="C25" s="38"/>
      <c r="D25" s="38"/>
    </row>
    <row r="26" spans="1:4" ht="18.5" thickBot="1" x14ac:dyDescent="0.4">
      <c r="A26" s="39" t="s">
        <v>10</v>
      </c>
      <c r="B26" s="53">
        <f>$B$9/25</f>
        <v>0</v>
      </c>
      <c r="C26" s="48" t="s">
        <v>132</v>
      </c>
      <c r="D26" s="49" t="s">
        <v>133</v>
      </c>
    </row>
    <row r="27" spans="1:4" x14ac:dyDescent="0.35">
      <c r="B27" s="40"/>
      <c r="D27" s="30"/>
    </row>
    <row r="28" spans="1:4" s="17" customFormat="1" ht="19.5" customHeight="1" x14ac:dyDescent="0.4">
      <c r="A28" s="35"/>
      <c r="B28" s="64" t="s">
        <v>25</v>
      </c>
      <c r="C28" s="64"/>
      <c r="D28" s="64"/>
    </row>
    <row r="29" spans="1:4" s="17" customFormat="1" ht="6" customHeight="1" thickBot="1" x14ac:dyDescent="0.45">
      <c r="A29" s="35"/>
      <c r="B29" s="38"/>
      <c r="C29" s="38"/>
      <c r="D29" s="38"/>
    </row>
    <row r="30" spans="1:4" ht="18" x14ac:dyDescent="0.35">
      <c r="A30" s="39" t="s">
        <v>10</v>
      </c>
      <c r="B30" s="50">
        <f t="shared" ref="B30:B35" si="2">$B$9/25</f>
        <v>0</v>
      </c>
      <c r="C30" s="42" t="s">
        <v>134</v>
      </c>
      <c r="D30" s="45" t="s">
        <v>135</v>
      </c>
    </row>
    <row r="31" spans="1:4" ht="18" x14ac:dyDescent="0.35">
      <c r="A31" s="39" t="s">
        <v>10</v>
      </c>
      <c r="B31" s="51">
        <f t="shared" si="2"/>
        <v>0</v>
      </c>
      <c r="C31" s="43" t="s">
        <v>136</v>
      </c>
      <c r="D31" s="46" t="s">
        <v>137</v>
      </c>
    </row>
    <row r="32" spans="1:4" ht="18" x14ac:dyDescent="0.35">
      <c r="A32" s="39" t="s">
        <v>10</v>
      </c>
      <c r="B32" s="51">
        <f t="shared" si="2"/>
        <v>0</v>
      </c>
      <c r="C32" s="43" t="s">
        <v>138</v>
      </c>
      <c r="D32" s="46" t="s">
        <v>139</v>
      </c>
    </row>
    <row r="33" spans="1:4" ht="18" x14ac:dyDescent="0.35">
      <c r="A33" s="39" t="s">
        <v>10</v>
      </c>
      <c r="B33" s="51">
        <f t="shared" si="2"/>
        <v>0</v>
      </c>
      <c r="C33" s="43" t="s">
        <v>140</v>
      </c>
      <c r="D33" s="46" t="s">
        <v>141</v>
      </c>
    </row>
    <row r="34" spans="1:4" ht="18" x14ac:dyDescent="0.35">
      <c r="A34" s="39" t="s">
        <v>10</v>
      </c>
      <c r="B34" s="51">
        <f t="shared" si="2"/>
        <v>0</v>
      </c>
      <c r="C34" s="43" t="s">
        <v>142</v>
      </c>
      <c r="D34" s="46" t="s">
        <v>143</v>
      </c>
    </row>
    <row r="35" spans="1:4" ht="18.5" thickBot="1" x14ac:dyDescent="0.4">
      <c r="A35" s="39" t="s">
        <v>10</v>
      </c>
      <c r="B35" s="52">
        <f t="shared" si="2"/>
        <v>0</v>
      </c>
      <c r="C35" s="44" t="s">
        <v>144</v>
      </c>
      <c r="D35" s="47" t="s">
        <v>145</v>
      </c>
    </row>
  </sheetData>
  <mergeCells count="8">
    <mergeCell ref="B20:D20"/>
    <mergeCell ref="B24:D24"/>
    <mergeCell ref="B28:D28"/>
    <mergeCell ref="C3:D3"/>
    <mergeCell ref="C4:D4"/>
    <mergeCell ref="A6:B8"/>
    <mergeCell ref="C9:D9"/>
    <mergeCell ref="B13:D13"/>
  </mergeCells>
  <printOptions horizontalCentered="1"/>
  <pageMargins left="0.25" right="0.25" top="0.5" bottom="0.25" header="0.3" footer="0.3"/>
  <pageSetup scale="94" fitToHeight="0" orientation="portrait" r:id="rId1"/>
  <ignoredErrors>
    <ignoredError sqref="C34:C3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6572-7965-4D80-BA00-9EB028A2BBB5}">
  <sheetPr>
    <tabColor theme="3" tint="0.39997558519241921"/>
    <pageSetUpPr fitToPage="1"/>
  </sheetPr>
  <dimension ref="A1:AD35"/>
  <sheetViews>
    <sheetView showGridLines="0" zoomScaleNormal="100" workbookViewId="0">
      <selection activeCell="C4" sqref="C4:D4"/>
    </sheetView>
  </sheetViews>
  <sheetFormatPr defaultColWidth="8.81640625" defaultRowHeight="14.5" x14ac:dyDescent="0.35"/>
  <cols>
    <col min="1" max="1" width="5.81640625" customWidth="1"/>
    <col min="2" max="2" width="8" style="21" customWidth="1"/>
    <col min="3" max="3" width="16.81640625" style="2" customWidth="1"/>
    <col min="4" max="4" width="77.453125" customWidth="1"/>
    <col min="5" max="5" width="7" bestFit="1" customWidth="1"/>
  </cols>
  <sheetData>
    <row r="1" spans="1:30" x14ac:dyDescent="0.35">
      <c r="B1" s="18"/>
    </row>
    <row r="2" spans="1:30" ht="15" customHeight="1" x14ac:dyDescent="0.35">
      <c r="B2" s="19"/>
      <c r="C2" s="16"/>
      <c r="D2" s="23"/>
    </row>
    <row r="3" spans="1:30" ht="27.75" customHeight="1" x14ac:dyDescent="0.35">
      <c r="B3" s="20"/>
      <c r="C3" s="61" t="s">
        <v>0</v>
      </c>
      <c r="D3" s="61"/>
    </row>
    <row r="4" spans="1:30" ht="35.25" customHeight="1" x14ac:dyDescent="0.35">
      <c r="B4" s="20"/>
      <c r="C4" s="62" t="s">
        <v>1</v>
      </c>
      <c r="D4" s="62"/>
    </row>
    <row r="5" spans="1:30" ht="35.25" customHeight="1" x14ac:dyDescent="0.35">
      <c r="B5" s="28"/>
      <c r="D5" s="29"/>
    </row>
    <row r="6" spans="1:30" s="7" customFormat="1" ht="15.5" x14ac:dyDescent="0.35">
      <c r="A6" s="66"/>
      <c r="B6" s="66"/>
      <c r="C6" s="32" t="s">
        <v>2</v>
      </c>
      <c r="D6" s="33" t="s">
        <v>3</v>
      </c>
    </row>
    <row r="7" spans="1:30" s="7" customFormat="1" ht="29.25" customHeight="1" x14ac:dyDescent="0.45">
      <c r="A7" s="66"/>
      <c r="B7" s="66"/>
      <c r="C7" s="31" t="s">
        <v>146</v>
      </c>
      <c r="D7" s="24" t="s">
        <v>147</v>
      </c>
    </row>
    <row r="8" spans="1:30" s="7" customFormat="1" ht="18.5" x14ac:dyDescent="0.45">
      <c r="A8" s="66"/>
      <c r="B8" s="66"/>
      <c r="C8" s="25"/>
      <c r="D8" s="26"/>
    </row>
    <row r="9" spans="1:30" ht="18" customHeight="1" x14ac:dyDescent="0.35">
      <c r="B9" s="27"/>
      <c r="C9" s="67" t="s">
        <v>148</v>
      </c>
      <c r="D9" s="67"/>
    </row>
    <row r="10" spans="1:30" ht="29.25" customHeight="1" x14ac:dyDescent="0.35">
      <c r="A10" s="7"/>
      <c r="B10" s="20"/>
      <c r="C10" s="15"/>
      <c r="D10" s="15"/>
    </row>
    <row r="11" spans="1:30" s="34" customFormat="1" ht="19.5" customHeight="1" thickBot="1" x14ac:dyDescent="0.35">
      <c r="A11" s="54" t="s">
        <v>7</v>
      </c>
      <c r="B11" s="55" t="s">
        <v>8</v>
      </c>
      <c r="C11" s="56" t="s">
        <v>2</v>
      </c>
      <c r="D11" s="57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7" customFormat="1" ht="19.5" customHeight="1" x14ac:dyDescent="0.3">
      <c r="A12" s="35"/>
      <c r="B12" s="36"/>
      <c r="C12" s="37"/>
    </row>
    <row r="13" spans="1:30" s="17" customFormat="1" ht="19.5" customHeight="1" x14ac:dyDescent="0.4">
      <c r="A13" s="35"/>
      <c r="B13" s="63" t="s">
        <v>9</v>
      </c>
      <c r="C13" s="63"/>
      <c r="D13" s="63"/>
    </row>
    <row r="14" spans="1:30" s="17" customFormat="1" ht="6" customHeight="1" thickBot="1" x14ac:dyDescent="0.45">
      <c r="A14" s="35"/>
      <c r="B14" s="38"/>
      <c r="C14" s="38"/>
      <c r="D14" s="38"/>
    </row>
    <row r="15" spans="1:30" ht="18" x14ac:dyDescent="0.35">
      <c r="A15" s="39" t="s">
        <v>10</v>
      </c>
      <c r="B15" s="50">
        <f>$B$9</f>
        <v>0</v>
      </c>
      <c r="C15" s="42" t="s">
        <v>149</v>
      </c>
      <c r="D15" s="45" t="s">
        <v>150</v>
      </c>
    </row>
    <row r="16" spans="1:30" ht="18" x14ac:dyDescent="0.35">
      <c r="A16" s="39" t="s">
        <v>10</v>
      </c>
      <c r="B16" s="51">
        <f t="shared" ref="B16:B18" si="0">$B$9</f>
        <v>0</v>
      </c>
      <c r="C16" s="43" t="s">
        <v>151</v>
      </c>
      <c r="D16" s="46" t="s">
        <v>152</v>
      </c>
    </row>
    <row r="17" spans="1:4" ht="18" x14ac:dyDescent="0.35">
      <c r="A17" s="39" t="s">
        <v>10</v>
      </c>
      <c r="B17" s="51">
        <f t="shared" si="0"/>
        <v>0</v>
      </c>
      <c r="C17" s="43" t="s">
        <v>153</v>
      </c>
      <c r="D17" s="46" t="s">
        <v>154</v>
      </c>
    </row>
    <row r="18" spans="1:4" ht="18.5" thickBot="1" x14ac:dyDescent="0.4">
      <c r="A18" s="39" t="s">
        <v>10</v>
      </c>
      <c r="B18" s="52">
        <f t="shared" si="0"/>
        <v>0</v>
      </c>
      <c r="C18" s="44" t="s">
        <v>155</v>
      </c>
      <c r="D18" s="47" t="s">
        <v>156</v>
      </c>
    </row>
    <row r="19" spans="1:4" x14ac:dyDescent="0.35">
      <c r="B19" s="40"/>
      <c r="D19" s="30"/>
    </row>
    <row r="20" spans="1:4" s="17" customFormat="1" ht="19.5" customHeight="1" x14ac:dyDescent="0.4">
      <c r="A20" s="35"/>
      <c r="B20" s="65" t="s">
        <v>19</v>
      </c>
      <c r="C20" s="65"/>
      <c r="D20" s="65"/>
    </row>
    <row r="21" spans="1:4" s="17" customFormat="1" ht="6" customHeight="1" thickBot="1" x14ac:dyDescent="0.45">
      <c r="A21" s="35"/>
      <c r="B21" s="38"/>
      <c r="C21" s="38"/>
      <c r="D21" s="38"/>
    </row>
    <row r="22" spans="1:4" ht="18.5" thickBot="1" x14ac:dyDescent="0.4">
      <c r="A22" s="39" t="s">
        <v>10</v>
      </c>
      <c r="B22" s="53">
        <f t="shared" ref="B22" si="1">$B$9</f>
        <v>0</v>
      </c>
      <c r="C22" s="48" t="s">
        <v>157</v>
      </c>
      <c r="D22" s="49" t="s">
        <v>158</v>
      </c>
    </row>
    <row r="23" spans="1:4" ht="15.75" customHeight="1" x14ac:dyDescent="0.35">
      <c r="B23" s="40"/>
      <c r="D23" s="30"/>
    </row>
    <row r="24" spans="1:4" s="17" customFormat="1" ht="19.5" customHeight="1" x14ac:dyDescent="0.4">
      <c r="A24" s="35"/>
      <c r="B24" s="65" t="s">
        <v>22</v>
      </c>
      <c r="C24" s="65"/>
      <c r="D24" s="65"/>
    </row>
    <row r="25" spans="1:4" s="17" customFormat="1" ht="6" customHeight="1" thickBot="1" x14ac:dyDescent="0.45">
      <c r="A25" s="35"/>
      <c r="B25" s="38"/>
      <c r="C25" s="38"/>
      <c r="D25" s="38"/>
    </row>
    <row r="26" spans="1:4" ht="18.5" thickBot="1" x14ac:dyDescent="0.4">
      <c r="A26" s="39" t="s">
        <v>10</v>
      </c>
      <c r="B26" s="53">
        <f>$B$9/25</f>
        <v>0</v>
      </c>
      <c r="C26" s="48" t="s">
        <v>159</v>
      </c>
      <c r="D26" s="49" t="s">
        <v>160</v>
      </c>
    </row>
    <row r="27" spans="1:4" x14ac:dyDescent="0.35">
      <c r="B27" s="40"/>
      <c r="D27" s="30"/>
    </row>
    <row r="28" spans="1:4" s="17" customFormat="1" ht="19.5" customHeight="1" x14ac:dyDescent="0.4">
      <c r="A28" s="35"/>
      <c r="B28" s="64" t="s">
        <v>25</v>
      </c>
      <c r="C28" s="64"/>
      <c r="D28" s="64"/>
    </row>
    <row r="29" spans="1:4" s="17" customFormat="1" ht="6" customHeight="1" thickBot="1" x14ac:dyDescent="0.45">
      <c r="A29" s="35"/>
      <c r="B29" s="38"/>
      <c r="C29" s="38"/>
      <c r="D29" s="38"/>
    </row>
    <row r="30" spans="1:4" ht="18" x14ac:dyDescent="0.35">
      <c r="A30" s="39" t="s">
        <v>10</v>
      </c>
      <c r="B30" s="50">
        <f t="shared" ref="B30:B35" si="2">$B$9/25</f>
        <v>0</v>
      </c>
      <c r="C30" s="42" t="s">
        <v>161</v>
      </c>
      <c r="D30" s="45" t="s">
        <v>162</v>
      </c>
    </row>
    <row r="31" spans="1:4" ht="18" x14ac:dyDescent="0.35">
      <c r="A31" s="39" t="s">
        <v>10</v>
      </c>
      <c r="B31" s="51">
        <f t="shared" si="2"/>
        <v>0</v>
      </c>
      <c r="C31" s="43" t="s">
        <v>163</v>
      </c>
      <c r="D31" s="46" t="s">
        <v>164</v>
      </c>
    </row>
    <row r="32" spans="1:4" ht="18" x14ac:dyDescent="0.35">
      <c r="A32" s="39" t="s">
        <v>10</v>
      </c>
      <c r="B32" s="51">
        <f t="shared" si="2"/>
        <v>0</v>
      </c>
      <c r="C32" s="43" t="s">
        <v>165</v>
      </c>
      <c r="D32" s="46" t="s">
        <v>166</v>
      </c>
    </row>
    <row r="33" spans="1:4" ht="18" x14ac:dyDescent="0.35">
      <c r="A33" s="39" t="s">
        <v>10</v>
      </c>
      <c r="B33" s="51">
        <f t="shared" si="2"/>
        <v>0</v>
      </c>
      <c r="C33" s="43" t="s">
        <v>167</v>
      </c>
      <c r="D33" s="46" t="s">
        <v>168</v>
      </c>
    </row>
    <row r="34" spans="1:4" ht="18" x14ac:dyDescent="0.35">
      <c r="A34" s="39" t="s">
        <v>10</v>
      </c>
      <c r="B34" s="51">
        <f t="shared" si="2"/>
        <v>0</v>
      </c>
      <c r="C34" s="43" t="s">
        <v>169</v>
      </c>
      <c r="D34" s="46" t="s">
        <v>170</v>
      </c>
    </row>
    <row r="35" spans="1:4" ht="18.5" thickBot="1" x14ac:dyDescent="0.4">
      <c r="A35" s="39" t="s">
        <v>10</v>
      </c>
      <c r="B35" s="52">
        <f t="shared" si="2"/>
        <v>0</v>
      </c>
      <c r="C35" s="44" t="s">
        <v>171</v>
      </c>
      <c r="D35" s="47" t="s">
        <v>172</v>
      </c>
    </row>
  </sheetData>
  <mergeCells count="8">
    <mergeCell ref="B20:D20"/>
    <mergeCell ref="B24:D24"/>
    <mergeCell ref="B28:D28"/>
    <mergeCell ref="C3:D3"/>
    <mergeCell ref="C4:D4"/>
    <mergeCell ref="A6:B8"/>
    <mergeCell ref="C9:D9"/>
    <mergeCell ref="B13:D13"/>
  </mergeCells>
  <printOptions horizontalCentered="1"/>
  <pageMargins left="0.25" right="0.25" top="0.5" bottom="0.25" header="0.3" footer="0.3"/>
  <pageSetup scale="94" fitToHeight="0" orientation="portrait" r:id="rId1"/>
  <ignoredErrors>
    <ignoredError sqref="C34:D35 D2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CB29-3BA7-4597-979F-4D266D49AAA8}">
  <sheetPr>
    <tabColor rgb="FF00B050"/>
    <pageSetUpPr fitToPage="1"/>
  </sheetPr>
  <dimension ref="B1:F26"/>
  <sheetViews>
    <sheetView zoomScaleNormal="100" workbookViewId="0">
      <selection activeCell="C6" sqref="C6"/>
    </sheetView>
  </sheetViews>
  <sheetFormatPr defaultColWidth="8.81640625" defaultRowHeight="14.5" x14ac:dyDescent="0.35"/>
  <cols>
    <col min="1" max="1" width="5" customWidth="1"/>
    <col min="2" max="2" width="57.26953125" style="1" customWidth="1"/>
    <col min="3" max="3" width="18" bestFit="1" customWidth="1"/>
    <col min="4" max="4" width="15.7265625" customWidth="1"/>
    <col min="5" max="5" width="17.54296875" customWidth="1"/>
    <col min="6" max="6" width="17.7265625" customWidth="1"/>
  </cols>
  <sheetData>
    <row r="1" spans="2:6" ht="15" customHeight="1" x14ac:dyDescent="0.35">
      <c r="B1"/>
      <c r="C1" s="3"/>
      <c r="D1" s="4"/>
      <c r="E1" s="4"/>
      <c r="F1" s="4"/>
    </row>
    <row r="2" spans="2:6" ht="52.5" customHeight="1" x14ac:dyDescent="0.35">
      <c r="B2" s="69" t="s">
        <v>173</v>
      </c>
      <c r="C2" s="69"/>
      <c r="D2" s="69"/>
      <c r="E2" s="69"/>
      <c r="F2" s="69"/>
    </row>
    <row r="3" spans="2:6" ht="26.25" customHeight="1" x14ac:dyDescent="0.35">
      <c r="B3" s="68" t="s">
        <v>174</v>
      </c>
      <c r="C3" s="68"/>
      <c r="D3" s="68"/>
      <c r="E3" s="68"/>
      <c r="F3" s="68"/>
    </row>
    <row r="4" spans="2:6" ht="26.25" customHeight="1" x14ac:dyDescent="0.35">
      <c r="B4" s="22"/>
      <c r="C4" s="22"/>
      <c r="D4" s="22"/>
      <c r="E4" s="22"/>
      <c r="F4" s="4"/>
    </row>
    <row r="5" spans="2:6" x14ac:dyDescent="0.35">
      <c r="C5" s="7" t="s">
        <v>175</v>
      </c>
      <c r="D5" s="14" t="s">
        <v>176</v>
      </c>
      <c r="E5" s="14" t="s">
        <v>177</v>
      </c>
      <c r="F5" s="14" t="s">
        <v>178</v>
      </c>
    </row>
    <row r="6" spans="2:6" x14ac:dyDescent="0.35">
      <c r="B6" s="1" t="s">
        <v>179</v>
      </c>
      <c r="C6" s="1" t="str">
        <f>IF($B6="Standard 2-Volume Consumable Student Bundle",#REF!,IF($B6="Standard 2-Volume Consumable Bundle With 1 Novel",#REF!,IF($B6="Standard 2-Volume Consumable Student Bundle with 2 Novels",#REF!,IF($B6="Standard 2-Volume Consumable Student Bundle with 3 Novels",#REF!,IF($B6="Standard 2-Volume Hardcover Student Bundle",#REF!,IF($B6="Standard 2-Volume Hardcover Student Bundle with 1 Novel",#REF!,IF($B6="Standard 2-Volume Hardcover Student Bundle with 2 Novels",#REF!,IF($B6="Standard 2-Volume Hardcover Student Bundle with 3 Novels",#REF!,IF($B6="Standard Digital Student Bundle",#REF!,IF($B6="Standard Digital  Student Bundle with 1 Novel",#REF!,IF($B6="Standard Digital Student Bundle with 2 Novels",#REF!,IF($B6="Standard Digital Student Bundle with 3 Novels",#REF!,IF($B6="Premium EOC 2-Volume Consumable Student Bundle",#REF!,IF($B6="Premium EOC 2-Volume Consumable Bundle With 1 Novel",#REF!,IF($B6="Premium EOC 2-Volume Consumable Student Bundle with 2 Novels",#REF!,IF($B6="Premium EOC 2-Volume Consumable Student Bundle with 3 Novels",#REF!,IF($B6="Individual Components",#REF!,"")))))))))))))))))</f>
        <v/>
      </c>
      <c r="D6" s="1" t="str">
        <f>IF($B6="Premium Student Bundle",#REF!,IF($B6="Premium Student Bundle With 1 Novel",#REF!,IF($B6="Premium Student Bundle with 2 Novels",#REF!,IF($B6="Standard Student Bundle",#REF!,IF($B6="Standard Student Bundle with 1 Novel",#REF!,IF( $B6="Standard Student Bundle with 2 Novels",#REF!,IF($B6="Digital 8-Year Student Bundle",#REF!,IF($B6="Digital 8-Year Student Bundle with 1 Novel",#REF!,IF($B6="Digital 8-Year Student Bundle with 2 Novels",#REF!,IF($B6="Individual Components",#REF!,""))))))))))</f>
        <v/>
      </c>
      <c r="E6" s="1" t="str">
        <f>IF($B6="Premium Student Bundle",#REF!,IF($B6="Premium Student Bundle With 1 Novel",#REF!,IF($B6="Premium Student Bundle with 2 Novels",#REF!,IF($B6="Standard Student Bundle",#REF!,IF($B6="Standard Student Bundle with 1 Novel",#REF!,IF( $B6="Standard Student Bundle with 2 Novels",#REF!,IF($B6="Digital 8-Year Student Bundle",#REF!,IF($B6="Digital 8-Year Student Bundle with 1 Novel",#REF!,IF($B6="Digital 8-Year Student Bundle with 2 Novels",#REF!,IF($B6="Individual Components",#REF!,""))))))))))</f>
        <v/>
      </c>
    </row>
    <row r="7" spans="2:6" x14ac:dyDescent="0.35">
      <c r="C7" s="1" t="str">
        <f>IF($B7="Premium Student Bundle",#REF!,IF($B7="Premium Student Bundle With 1 Novel",#REF!,IF($B7="Premium Student Bundle with 2 Novels",#REF!,IF($B7="Standard Student Bundle",#REF!,IF($B7="Standard Student Bundle with 1 Novel",#REF!,IF( $B7="Standard Student Bundle with 2 Novels",#REF!,IF($B7="Digital 8-Year Student Bundle",#REF!,IF($B7="Digital 8-Year Student Bundle with 1 Novel",#REF!,IF($B7="Digital 8-Year Student Bundle with 2 Novels",#REF!,IF($B7="Individual Components",#REF!,""))))))))))</f>
        <v/>
      </c>
      <c r="D7" s="1" t="str">
        <f>IF($B7="Premium Student Bundle",#REF!,IF($B7="Premium Student Bundle With 1 Novel",#REF!,IF($B7="Premium Student Bundle with 2 Novels",#REF!,IF($B7="Standard Student Bundle",#REF!,IF($B7="Standard Student Bundle with 1 Novel",#REF!,IF( $B7="Standard Student Bundle with 2 Novels",#REF!,IF($B7="Digital 8-Year Student Bundle",#REF!,IF($B7="Digital 8-Year Student Bundle with 1 Novel",#REF!,IF($B7="Digital 8-Year Student Bundle with 2 Novels",#REF!,IF($B7="Individual Components",#REF!,""))))))))))</f>
        <v/>
      </c>
      <c r="E7" s="1" t="str">
        <f>IF($B7="Premium Student Bundle",#REF!,IF($B7="Premium Student Bundle With 1 Novel",#REF!,IF($B7="Premium Student Bundle with 2 Novels",#REF!,IF($B7="Standard Student Bundle",#REF!,IF($B7="Standard Student Bundle with 1 Novel",#REF!,IF( $B7="Standard Student Bundle with 2 Novels",#REF!,IF($B7="Digital 8-Year Student Bundle",#REF!,IF($B7="Digital 8-Year Student Bundle with 1 Novel",#REF!,IF($B7="Digital 8-Year Student Bundle with 2 Novels",#REF!,IF($B7="Individual Components",#REF!,""))))))))))</f>
        <v/>
      </c>
    </row>
    <row r="8" spans="2:6" s="5" customFormat="1" ht="15.5" x14ac:dyDescent="0.35">
      <c r="B8" s="1"/>
      <c r="C8" s="1" t="str">
        <f>IF($B8="Premium Student Bundle",#REF!,IF($B8="Premium Student Bundle With 1 Novel",#REF!,IF($B8="Premium Student Bundle with 2 Novels",#REF!,IF($B8="Standard Student Bundle",#REF!,IF($B8="Standard Student Bundle with 1 Novel",#REF!,IF( $B8="Standard Student Bundle with 2 Novels",#REF!,IF($B8="Digital 8-Year Student Bundle",#REF!,IF($B8="Digital 8-Year Student Bundle with 1 Novel",#REF!,IF($B8="Digital 8-Year Student Bundle with 2 Novels",#REF!,IF($B8="Individual Components",#REF!,""))))))))))</f>
        <v/>
      </c>
      <c r="D8" s="1" t="str">
        <f>IF($B8="Premium Student Bundle",#REF!,IF($B8="Premium Student Bundle With 1 Novel",#REF!,IF($B8="Premium Student Bundle with 2 Novels",#REF!,IF($B8="Standard Student Bundle",#REF!,IF($B8="Standard Student Bundle with 1 Novel",#REF!,IF( $B8="Standard Student Bundle with 2 Novels",#REF!,IF($B8="Digital 8-Year Student Bundle",#REF!,IF($B8="Digital 8-Year Student Bundle with 1 Novel",#REF!,IF($B8="Digital 8-Year Student Bundle with 2 Novels",#REF!,IF($B8="Individual Components",#REF!,""))))))))))</f>
        <v/>
      </c>
      <c r="E8" s="1" t="str">
        <f>IF($B8="Premium Student Bundle",#REF!,IF($B8="Premium Student Bundle With 1 Novel",#REF!,IF($B8="Premium Student Bundle with 2 Novels",#REF!,IF($B8="Standard Student Bundle",#REF!,IF($B8="Standard Student Bundle with 1 Novel",#REF!,IF( $B8="Standard Student Bundle with 2 Novels",#REF!,IF($B8="Digital 8-Year Student Bundle",#REF!,IF($B8="Digital 8-Year Student Bundle with 1 Novel",#REF!,IF($B8="Digital 8-Year Student Bundle with 2 Novels",#REF!,IF($B8="Individual Components",#REF!,""))))))))))</f>
        <v/>
      </c>
    </row>
    <row r="9" spans="2:6" x14ac:dyDescent="0.35">
      <c r="C9" s="1" t="str">
        <f>IF($B9="Premium Student Bundle",#REF!,IF($B9="Premium Student Bundle With 1 Novel",#REF!,IF($B9="Premium Student Bundle with 2 Novels",#REF!,IF($B9="Standard Student Bundle",#REF!,IF($B9="Standard Student Bundle with 1 Novel",#REF!,IF( $B9="Standard Student Bundle with 2 Novels",#REF!,IF($B9="Digital 8-Year Student Bundle",#REF!,IF($B9="Digital 8-Year Student Bundle with 1 Novel",#REF!,IF($B9="Digital 8-Year Student Bundle with 2 Novels",#REF!,IF($B9="Individual Components",#REF!,""))))))))))</f>
        <v/>
      </c>
      <c r="D9" s="1" t="str">
        <f>IF($B9="Premium Student Bundle",#REF!,IF($B9="Premium Student Bundle With 1 Novel",#REF!,IF($B9="Premium Student Bundle with 2 Novels",#REF!,IF($B9="Standard Student Bundle",#REF!,IF($B9="Standard Student Bundle with 1 Novel",#REF!,IF( $B9="Standard Student Bundle with 2 Novels",#REF!,IF($B9="Digital 8-Year Student Bundle",#REF!,IF($B9="Digital 8-Year Student Bundle with 1 Novel",#REF!,IF($B9="Digital 8-Year Student Bundle with 2 Novels",#REF!,IF($B9="Individual Components",#REF!,""))))))))))</f>
        <v/>
      </c>
      <c r="E9" s="1" t="str">
        <f>IF($B9="Premium Student Bundle",#REF!,IF($B9="Premium Student Bundle With 1 Novel",#REF!,IF($B9="Premium Student Bundle with 2 Novels",#REF!,IF($B9="Standard Student Bundle",#REF!,IF($B9="Standard Student Bundle with 1 Novel",#REF!,IF( $B9="Standard Student Bundle with 2 Novels",#REF!,IF($B9="Digital 8-Year Student Bundle",#REF!,IF($B9="Digital 8-Year Student Bundle with 1 Novel",#REF!,IF($B9="Digital 8-Year Student Bundle with 2 Novels",#REF!,IF($B9="Individual Components",#REF!,""))))))))))</f>
        <v/>
      </c>
    </row>
    <row r="10" spans="2:6" x14ac:dyDescent="0.35">
      <c r="C10" s="1" t="str">
        <f>IF($B10="Premium Student Bundle",#REF!,IF($B10="Premium Student Bundle With 1 Novel",#REF!,IF($B10="Premium Student Bundle with 2 Novels",#REF!,IF($B10="Standard Student Bundle",#REF!,IF($B10="Standard Student Bundle with 1 Novel",#REF!,IF( $B10="Standard Student Bundle with 2 Novels",#REF!,IF($B10="Digital 8-Year Student Bundle",#REF!,IF($B10="Digital 8-Year Student Bundle with 1 Novel",#REF!,IF($B10="Digital 8-Year Student Bundle with 2 Novels",#REF!,IF($B10="Individual Components",#REF!,""))))))))))</f>
        <v/>
      </c>
      <c r="D10" s="1" t="str">
        <f>IF($B10="Premium Student Bundle",#REF!,IF($B10="Premium Student Bundle With 1 Novel",#REF!,IF($B10="Premium Student Bundle with 2 Novels",#REF!,IF($B10="Standard Student Bundle",#REF!,IF($B10="Standard Student Bundle with 1 Novel",#REF!,IF( $B10="Standard Student Bundle with 2 Novels",#REF!,IF($B10="Digital 8-Year Student Bundle",#REF!,IF($B10="Digital 8-Year Student Bundle with 1 Novel",#REF!,IF($B10="Digital 8-Year Student Bundle with 2 Novels",#REF!,IF($B10="Individual Components",#REF!,""))))))))))</f>
        <v/>
      </c>
      <c r="E10" s="1" t="str">
        <f>IF($B10="Premium Student Bundle",#REF!,IF($B10="Premium Student Bundle With 1 Novel",#REF!,IF($B10="Premium Student Bundle with 2 Novels",#REF!,IF($B10="Standard Student Bundle",#REF!,IF($B10="Standard Student Bundle with 1 Novel",#REF!,IF( $B10="Standard Student Bundle with 2 Novels",#REF!,IF($B10="Digital 8-Year Student Bundle",#REF!,IF($B10="Digital 8-Year Student Bundle with 1 Novel",#REF!,IF($B10="Digital 8-Year Student Bundle with 2 Novels",#REF!,IF($B10="Individual Components",#REF!,""))))))))))</f>
        <v/>
      </c>
    </row>
    <row r="11" spans="2:6" x14ac:dyDescent="0.35">
      <c r="C11" s="1" t="str">
        <f>IF($B11="Premium Student Bundle",#REF!,IF($B11="Premium Student Bundle With 1 Novel",#REF!,IF($B11="Premium Student Bundle with 2 Novels",#REF!,IF($B11="Standard Student Bundle",#REF!,IF($B11="Standard Student Bundle with 1 Novel",#REF!,IF( $B11="Standard Student Bundle with 2 Novels",#REF!,IF($B11="Digital 8-Year Student Bundle",#REF!,IF($B11="Digital 8-Year Student Bundle with 1 Novel",#REF!,IF($B11="Digital 8-Year Student Bundle with 2 Novels",#REF!,IF($B11="Individual Components",#REF!,""))))))))))</f>
        <v/>
      </c>
      <c r="D11" s="1" t="str">
        <f>IF($B11="Premium Student Bundle",#REF!,IF($B11="Premium Student Bundle With 1 Novel",#REF!,IF($B11="Premium Student Bundle with 2 Novels",#REF!,IF($B11="Standard Student Bundle",#REF!,IF($B11="Standard Student Bundle with 1 Novel",#REF!,IF( $B11="Standard Student Bundle with 2 Novels",#REF!,IF($B11="Digital 8-Year Student Bundle",#REF!,IF($B11="Digital 8-Year Student Bundle with 1 Novel",#REF!,IF($B11="Digital 8-Year Student Bundle with 2 Novels",#REF!,IF($B11="Individual Components",#REF!,""))))))))))</f>
        <v/>
      </c>
      <c r="E11" s="1" t="str">
        <f>IF($B11="Premium Student Bundle",#REF!,IF($B11="Premium Student Bundle With 1 Novel",#REF!,IF($B11="Premium Student Bundle with 2 Novels",#REF!,IF($B11="Standard Student Bundle",#REF!,IF($B11="Standard Student Bundle with 1 Novel",#REF!,IF( $B11="Standard Student Bundle with 2 Novels",#REF!,IF($B11="Digital 8-Year Student Bundle",#REF!,IF($B11="Digital 8-Year Student Bundle with 1 Novel",#REF!,IF($B11="Digital 8-Year Student Bundle with 2 Novels",#REF!,IF($B11="Individual Components",#REF!,""))))))))))</f>
        <v/>
      </c>
    </row>
    <row r="12" spans="2:6" x14ac:dyDescent="0.35">
      <c r="C12" s="1" t="str">
        <f>IF($B12="Premium Student Bundle",#REF!,IF($B12="Premium Student Bundle With 1 Novel",#REF!,IF($B12="Premium Student Bundle with 2 Novels",#REF!,IF($B12="Standard Student Bundle",#REF!,IF($B12="Standard Student Bundle with 1 Novel",#REF!,IF( $B12="Standard Student Bundle with 2 Novels",#REF!,IF($B12="Digital 8-Year Student Bundle",#REF!,IF($B12="Digital 8-Year Student Bundle with 1 Novel",#REF!,IF($B12="Digital 8-Year Student Bundle with 2 Novels",#REF!,IF($B12="Individual Components",#REF!,""))))))))))</f>
        <v/>
      </c>
      <c r="D12" s="1" t="str">
        <f>IF($B12="Premium Student Bundle",#REF!,IF($B12="Premium Student Bundle With 1 Novel",#REF!,IF($B12="Premium Student Bundle with 2 Novels",#REF!,IF($B12="Standard Student Bundle",#REF!,IF($B12="Standard Student Bundle with 1 Novel",#REF!,IF( $B12="Standard Student Bundle with 2 Novels",#REF!,IF($B12="Digital 8-Year Student Bundle",#REF!,IF($B12="Digital 8-Year Student Bundle with 1 Novel",#REF!,IF($B12="Digital 8-Year Student Bundle with 2 Novels",#REF!,IF($B12="Individual Components",#REF!,""))))))))))</f>
        <v/>
      </c>
      <c r="E12" s="1" t="str">
        <f>IF($B12="Premium Student Bundle",#REF!,IF($B12="Premium Student Bundle With 1 Novel",#REF!,IF($B12="Premium Student Bundle with 2 Novels",#REF!,IF($B12="Standard Student Bundle",#REF!,IF($B12="Standard Student Bundle with 1 Novel",#REF!,IF( $B12="Standard Student Bundle with 2 Novels",#REF!,IF($B12="Digital 8-Year Student Bundle",#REF!,IF($B12="Digital 8-Year Student Bundle with 1 Novel",#REF!,IF($B12="Digital 8-Year Student Bundle with 2 Novels",#REF!,IF($B12="Individual Components",#REF!,""))))))))))</f>
        <v/>
      </c>
    </row>
    <row r="13" spans="2:6" x14ac:dyDescent="0.35">
      <c r="C13" s="1" t="str">
        <f>IF($B13="Premium Student Bundle",#REF!,IF($B13="Premium Student Bundle With 1 Novel",#REF!,IF($B13="Premium Student Bundle with 2 Novels",#REF!,IF($B13="Standard Student Bundle",#REF!,IF($B13="Standard Student Bundle with 1 Novel",#REF!,IF( $B13="Standard Student Bundle with 2 Novels",#REF!,IF($B13="Digital 8-Year Student Bundle",#REF!,IF($B13="Digital 8-Year Student Bundle with 1 Novel",#REF!,IF($B13="Digital 8-Year Student Bundle with 2 Novels",#REF!,IF($B13="Individual Components",#REF!,""))))))))))</f>
        <v/>
      </c>
      <c r="D13" s="1" t="str">
        <f>IF($B13="Premium Student Bundle",#REF!,IF($B13="Premium Student Bundle With 1 Novel",#REF!,IF($B13="Premium Student Bundle with 2 Novels",#REF!,IF($B13="Standard Student Bundle",#REF!,IF($B13="Standard Student Bundle with 1 Novel",#REF!,IF( $B13="Standard Student Bundle with 2 Novels",#REF!,IF($B13="Digital 8-Year Student Bundle",#REF!,IF($B13="Digital 8-Year Student Bundle with 1 Novel",#REF!,IF($B13="Digital 8-Year Student Bundle with 2 Novels",#REF!,IF($B13="Individual Components",#REF!,""))))))))))</f>
        <v/>
      </c>
      <c r="E13" s="1" t="str">
        <f>IF($B13="Premium Student Bundle",#REF!,IF($B13="Premium Student Bundle With 1 Novel",#REF!,IF($B13="Premium Student Bundle with 2 Novels",#REF!,IF($B13="Standard Student Bundle",#REF!,IF($B13="Standard Student Bundle with 1 Novel",#REF!,IF( $B13="Standard Student Bundle with 2 Novels",#REF!,IF($B13="Digital 8-Year Student Bundle",#REF!,IF($B13="Digital 8-Year Student Bundle with 1 Novel",#REF!,IF($B13="Digital 8-Year Student Bundle with 2 Novels",#REF!,IF($B13="Individual Components",#REF!,""))))))))))</f>
        <v/>
      </c>
    </row>
    <row r="14" spans="2:6" x14ac:dyDescent="0.35">
      <c r="C14" s="1" t="str">
        <f>IF($B14="Premium Student Bundle",#REF!,IF($B14="Premium Student Bundle With 1 Novel",#REF!,IF($B14="Premium Student Bundle with 2 Novels",#REF!,IF($B14="Standard Student Bundle",#REF!,IF($B14="Standard Student Bundle with 1 Novel",#REF!,IF( $B14="Standard Student Bundle with 2 Novels",#REF!,IF($B14="Digital 8-Year Student Bundle",#REF!,IF($B14="Digital 8-Year Student Bundle with 1 Novel",#REF!,IF($B14="Digital 8-Year Student Bundle with 2 Novels",#REF!,IF($B14="Individual Components",#REF!,""))))))))))</f>
        <v/>
      </c>
      <c r="D14" s="1" t="str">
        <f>IF($B14="Premium Student Bundle",#REF!,IF($B14="Premium Student Bundle With 1 Novel",#REF!,IF($B14="Premium Student Bundle with 2 Novels",#REF!,IF($B14="Standard Student Bundle",#REF!,IF($B14="Standard Student Bundle with 1 Novel",#REF!,IF( $B14="Standard Student Bundle with 2 Novels",#REF!,IF($B14="Digital 8-Year Student Bundle",#REF!,IF($B14="Digital 8-Year Student Bundle with 1 Novel",#REF!,IF($B14="Digital 8-Year Student Bundle with 2 Novels",#REF!,IF($B14="Individual Components",#REF!,""))))))))))</f>
        <v/>
      </c>
      <c r="E14" s="1" t="str">
        <f>IF($B14="Premium Student Bundle",#REF!,IF($B14="Premium Student Bundle With 1 Novel",#REF!,IF($B14="Premium Student Bundle with 2 Novels",#REF!,IF($B14="Standard Student Bundle",#REF!,IF($B14="Standard Student Bundle with 1 Novel",#REF!,IF( $B14="Standard Student Bundle with 2 Novels",#REF!,IF($B14="Digital 8-Year Student Bundle",#REF!,IF($B14="Digital 8-Year Student Bundle with 1 Novel",#REF!,IF($B14="Digital 8-Year Student Bundle with 2 Novels",#REF!,IF($B14="Individual Components",#REF!,""))))))))))</f>
        <v/>
      </c>
    </row>
    <row r="15" spans="2:6" x14ac:dyDescent="0.35">
      <c r="C15" s="1" t="str">
        <f>IF($B15="Premium Student Bundle",#REF!,IF($B15="Premium Student Bundle With 1 Novel",#REF!,IF($B15="Premium Student Bundle with 2 Novels",#REF!,IF($B15="Standard Student Bundle",#REF!,IF($B15="Standard Student Bundle with 1 Novel",#REF!,IF( $B15="Standard Student Bundle with 2 Novels",#REF!,IF($B15="Digital 8-Year Student Bundle",#REF!,IF($B15="Digital 8-Year Student Bundle with 1 Novel",#REF!,IF($B15="Digital 8-Year Student Bundle with 2 Novels",#REF!,IF($B15="Individual Components",#REF!,""))))))))))</f>
        <v/>
      </c>
      <c r="D15" s="1" t="str">
        <f>IF($B15="Premium Student Bundle",#REF!,IF($B15="Premium Student Bundle With 1 Novel",#REF!,IF($B15="Premium Student Bundle with 2 Novels",#REF!,IF($B15="Standard Student Bundle",#REF!,IF($B15="Standard Student Bundle with 1 Novel",#REF!,IF( $B15="Standard Student Bundle with 2 Novels",#REF!,IF($B15="Digital 8-Year Student Bundle",#REF!,IF($B15="Digital 8-Year Student Bundle with 1 Novel",#REF!,IF($B15="Digital 8-Year Student Bundle with 2 Novels",#REF!,IF($B15="Individual Components",#REF!,""))))))))))</f>
        <v/>
      </c>
      <c r="E15" s="1" t="str">
        <f>IF($B15="Premium Student Bundle",#REF!,IF($B15="Premium Student Bundle With 1 Novel",#REF!,IF($B15="Premium Student Bundle with 2 Novels",#REF!,IF($B15="Standard Student Bundle",#REF!,IF($B15="Standard Student Bundle with 1 Novel",#REF!,IF( $B15="Standard Student Bundle with 2 Novels",#REF!,IF($B15="Digital 8-Year Student Bundle",#REF!,IF($B15="Digital 8-Year Student Bundle with 1 Novel",#REF!,IF($B15="Digital 8-Year Student Bundle with 2 Novels",#REF!,IF($B15="Individual Components",#REF!,""))))))))))</f>
        <v/>
      </c>
    </row>
    <row r="16" spans="2:6" x14ac:dyDescent="0.35">
      <c r="C16" s="1"/>
      <c r="D16" s="1"/>
      <c r="E16" s="1"/>
    </row>
    <row r="17" spans="2:5" s="13" customFormat="1" ht="15" thickBot="1" x14ac:dyDescent="0.4">
      <c r="B17" s="11" t="str">
        <f>IF(B6&lt;&gt;"","Grade Level Totals","")</f>
        <v>Grade Level Totals</v>
      </c>
      <c r="C17" s="12">
        <f>IF($B$6&lt;&gt;"",SUM(C6:C11),"")</f>
        <v>0</v>
      </c>
      <c r="D17" s="12">
        <f>IF($B$6&lt;&gt;"",SUM(D6:D11),"")</f>
        <v>0</v>
      </c>
      <c r="E17" s="12">
        <f>IF($B$6&lt;&gt;"",SUM(E6:E11),"")</f>
        <v>0</v>
      </c>
    </row>
    <row r="18" spans="2:5" ht="15" thickTop="1" x14ac:dyDescent="0.35">
      <c r="C18" s="1"/>
      <c r="D18" s="1"/>
      <c r="E18" s="1"/>
    </row>
    <row r="19" spans="2:5" s="10" customFormat="1" ht="24.75" customHeight="1" x14ac:dyDescent="0.45">
      <c r="B19" s="8" t="str">
        <f>IF(B6&lt;&gt;"","TOTAL ESTIMATE","")</f>
        <v>TOTAL ESTIMATE</v>
      </c>
      <c r="C19" s="8">
        <f>IF(B19="Total Estimate",C17+D17+E17,"")</f>
        <v>0</v>
      </c>
      <c r="D19" s="9"/>
      <c r="E19" s="9"/>
    </row>
    <row r="20" spans="2:5" x14ac:dyDescent="0.35">
      <c r="C20" s="1"/>
      <c r="D20" s="1"/>
      <c r="E20" s="1"/>
    </row>
    <row r="21" spans="2:5" x14ac:dyDescent="0.35">
      <c r="C21" s="1"/>
      <c r="D21" s="1"/>
      <c r="E21" s="1"/>
    </row>
    <row r="22" spans="2:5" x14ac:dyDescent="0.35">
      <c r="C22" s="1"/>
      <c r="D22" s="1"/>
      <c r="E22" s="1"/>
    </row>
    <row r="23" spans="2:5" x14ac:dyDescent="0.35">
      <c r="C23" s="1"/>
      <c r="D23" s="1"/>
      <c r="E23" s="1"/>
    </row>
    <row r="24" spans="2:5" x14ac:dyDescent="0.35">
      <c r="C24" s="1"/>
      <c r="D24" s="1"/>
      <c r="E24" s="1"/>
    </row>
    <row r="25" spans="2:5" x14ac:dyDescent="0.35">
      <c r="B25" s="6"/>
      <c r="C25" s="1"/>
      <c r="D25" s="1"/>
      <c r="E25" s="1"/>
    </row>
    <row r="26" spans="2:5" x14ac:dyDescent="0.35">
      <c r="B26" s="6"/>
      <c r="C26" s="1"/>
      <c r="D26" s="1"/>
      <c r="E26" s="1"/>
    </row>
  </sheetData>
  <mergeCells count="2">
    <mergeCell ref="B3:F3"/>
    <mergeCell ref="B2:F2"/>
  </mergeCells>
  <phoneticPr fontId="29" type="noConversion"/>
  <conditionalFormatting sqref="C5 E5:F5">
    <cfRule type="cellIs" dxfId="8" priority="13" operator="equal">
      <formula>"Grade 9"</formula>
    </cfRule>
  </conditionalFormatting>
  <conditionalFormatting sqref="B19:C19">
    <cfRule type="notContainsBlanks" dxfId="7" priority="10">
      <formula>LEN(TRIM(B19))&gt;0</formula>
    </cfRule>
  </conditionalFormatting>
  <conditionalFormatting sqref="B6">
    <cfRule type="containsBlanks" dxfId="6" priority="8">
      <formula>LEN(TRIM(B6))=0</formula>
    </cfRule>
  </conditionalFormatting>
  <conditionalFormatting sqref="C6:E15">
    <cfRule type="notContainsBlanks" dxfId="5" priority="7">
      <formula>LEN(TRIM(C6))&gt;0</formula>
    </cfRule>
  </conditionalFormatting>
  <conditionalFormatting sqref="B6:B15">
    <cfRule type="notContainsBlanks" dxfId="4" priority="14">
      <formula>LEN(TRIM(B6))&gt;0</formula>
    </cfRule>
  </conditionalFormatting>
  <conditionalFormatting sqref="B3">
    <cfRule type="containsText" dxfId="3" priority="5" operator="containsText" text="Enter District/School Name Here">
      <formula>NOT(ISERROR(SEARCH("Enter District/School Name Here",B3)))</formula>
    </cfRule>
  </conditionalFormatting>
  <conditionalFormatting sqref="D5">
    <cfRule type="cellIs" dxfId="2" priority="3" operator="equal">
      <formula>"Grade 10"</formula>
    </cfRule>
  </conditionalFormatting>
  <conditionalFormatting sqref="E5">
    <cfRule type="cellIs" dxfId="1" priority="2" operator="equal">
      <formula>"Grade 11"</formula>
    </cfRule>
  </conditionalFormatting>
  <conditionalFormatting sqref="F5">
    <cfRule type="cellIs" dxfId="0" priority="1" operator="equal">
      <formula>"Grade 12"</formula>
    </cfRule>
  </conditionalFormatting>
  <dataValidations count="2">
    <dataValidation type="list" allowBlank="1" showInputMessage="1" showErrorMessage="1" sqref="B24 B7:B15" xr:uid="{E5CE3886-F8B1-417A-BF46-80DF2CC5E822}">
      <formula1>#REF!</formula1>
    </dataValidation>
    <dataValidation type="list" allowBlank="1" showInputMessage="1" showErrorMessage="1" promptTitle="Instruction" prompt="Choose from the dropdown menu" sqref="B6" xr:uid="{05407519-00FD-4D46-9B1F-3A07D7EA16ED}">
      <formula1>#REF!</formula1>
    </dataValidation>
  </dataValidations>
  <pageMargins left="0.7" right="0.7" top="0.5" bottom="0.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9aa82e-efb3-4ae8-b2ea-8340605f0d86" xsi:nil="true"/>
    <lcf76f155ced4ddcb4097134ff3c332f xmlns="9055ad4f-e60a-4643-b46e-395d49f028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A7F9150157748927FC2CE3DB72647" ma:contentTypeVersion="16" ma:contentTypeDescription="Create a new document." ma:contentTypeScope="" ma:versionID="cfa969604a8fcfb102d4123b3f22a549">
  <xsd:schema xmlns:xsd="http://www.w3.org/2001/XMLSchema" xmlns:xs="http://www.w3.org/2001/XMLSchema" xmlns:p="http://schemas.microsoft.com/office/2006/metadata/properties" xmlns:ns2="9055ad4f-e60a-4643-b46e-395d49f028bc" xmlns:ns3="e19aa82e-efb3-4ae8-b2ea-8340605f0d86" targetNamespace="http://schemas.microsoft.com/office/2006/metadata/properties" ma:root="true" ma:fieldsID="b1140ff28a0f0f209d6789cc4fce2b2d" ns2:_="" ns3:_="">
    <xsd:import namespace="9055ad4f-e60a-4643-b46e-395d49f028bc"/>
    <xsd:import namespace="e19aa82e-efb3-4ae8-b2ea-8340605f0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5ad4f-e60a-4643-b46e-395d49f02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b8617a1-beef-4e24-867f-51551f54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aa82e-efb3-4ae8-b2ea-8340605f0d8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17a09d-4ed0-4cd6-959b-baebc4f2cf8e}" ma:internalName="TaxCatchAll" ma:showField="CatchAllData" ma:web="e19aa82e-efb3-4ae8-b2ea-8340605f0d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347038-CEC3-4DD7-A53B-C4EC32E54EAF}">
  <ds:schemaRefs>
    <ds:schemaRef ds:uri="http://schemas.microsoft.com/office/2006/metadata/properties"/>
    <ds:schemaRef ds:uri="http://schemas.microsoft.com/office/infopath/2007/PartnerControls"/>
    <ds:schemaRef ds:uri="e19aa82e-efb3-4ae8-b2ea-8340605f0d86"/>
    <ds:schemaRef ds:uri="9055ad4f-e60a-4643-b46e-395d49f028bc"/>
  </ds:schemaRefs>
</ds:datastoreItem>
</file>

<file path=customXml/itemProps2.xml><?xml version="1.0" encoding="utf-8"?>
<ds:datastoreItem xmlns:ds="http://schemas.openxmlformats.org/officeDocument/2006/customXml" ds:itemID="{1A09737B-4CB2-40A6-9865-0D7F5F540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B0F58-F18B-46E1-8A8A-B28941A53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5ad4f-e60a-4643-b46e-395d49f028bc"/>
    <ds:schemaRef ds:uri="e19aa82e-efb3-4ae8-b2ea-8340605f0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Grade K</vt:lpstr>
      <vt:lpstr>Grade 1</vt:lpstr>
      <vt:lpstr>Grade 2</vt:lpstr>
      <vt:lpstr>Grade 3</vt:lpstr>
      <vt:lpstr>Grade 4</vt:lpstr>
      <vt:lpstr>Grade 5</vt:lpstr>
      <vt:lpstr>old</vt:lpstr>
      <vt:lpstr>'Grade 1'!Print_Area</vt:lpstr>
      <vt:lpstr>'Grade 2'!Print_Area</vt:lpstr>
      <vt:lpstr>'Grade 3'!Print_Area</vt:lpstr>
      <vt:lpstr>'Grade 4'!Print_Area</vt:lpstr>
      <vt:lpstr>'Grade 5'!Print_Area</vt:lpstr>
      <vt:lpstr>'Grade K'!Print_Area</vt:lpstr>
      <vt:lpstr>old!Print_Area</vt:lpstr>
      <vt:lpstr>'Grade 1'!Print_Titles</vt:lpstr>
      <vt:lpstr>'Grade 2'!Print_Titles</vt:lpstr>
      <vt:lpstr>'Grade 3'!Print_Titles</vt:lpstr>
      <vt:lpstr>'Grade 4'!Print_Titles</vt:lpstr>
      <vt:lpstr>'Grade 5'!Print_Titles</vt:lpstr>
      <vt:lpstr>'Grade K'!Print_Titles</vt:lpstr>
    </vt:vector>
  </TitlesOfParts>
  <Manager/>
  <Company>The McGraw-Hill Companies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Saadallah, Pennie</dc:creator>
  <cp:keywords/>
  <dc:description/>
  <cp:lastModifiedBy>Dennerlein, Jane</cp:lastModifiedBy>
  <cp:revision/>
  <dcterms:created xsi:type="dcterms:W3CDTF">2014-02-19T22:45:10Z</dcterms:created>
  <dcterms:modified xsi:type="dcterms:W3CDTF">2022-08-18T11:22:14Z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0x01010021AA7F9150157748927FC2CE3DB72647</vt:lpwstr>
  </property>
  <property fmtid="{D5CDD505-2E9C-101B-9397-08002B2CF9AE}" pid="3" name="Order">
    <vt:r8>10800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